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mc:AlternateContent xmlns:mc="http://schemas.openxmlformats.org/markup-compatibility/2006">
    <mc:Choice Requires="x15">
      <x15ac:absPath xmlns:x15ac="http://schemas.microsoft.com/office/spreadsheetml/2010/11/ac" url="L:\07000 Info Com\7200 Publications\7200-14 Outils cadres\Fiches cadres\fichiers natifs\Développement\D4 - Fonds Solidarité Camps\"/>
    </mc:Choice>
  </mc:AlternateContent>
  <bookViews>
    <workbookView xWindow="0" yWindow="0" windowWidth="11496" windowHeight="4572" tabRatio="710" activeTab="1"/>
  </bookViews>
  <sheets>
    <sheet name="Mode d'emploi remplissage" sheetId="7" r:id="rId1"/>
    <sheet name="Prévisions et Budget réel" sheetId="1" r:id="rId2"/>
    <sheet name="PAF" sheetId="3" r:id="rId3"/>
    <sheet name="Liste des dépenses" sheetId="4" r:id="rId4"/>
    <sheet name="Explications subsides" sheetId="8" r:id="rId5"/>
    <sheet name="Explications Matériel &quot;Covid&quot;" sheetId="11" r:id="rId6"/>
    <sheet name="Feuil1" sheetId="9" state="hidden" r:id="rId7"/>
    <sheet name="Liste" sheetId="6" state="hidden" r:id="rId8"/>
    <sheet name="Listes" sheetId="5" state="hidden" r:id="rId9"/>
  </sheets>
  <definedNames>
    <definedName name="_GoBack" localSheetId="1">'Prévisions et Budget réel'!$O$50</definedName>
    <definedName name="_Toc35503131" localSheetId="0">'Mode d''emploi remplissage'!$C$5</definedName>
    <definedName name="_Toc35503132" localSheetId="0">'Mode d''emploi remplissage'!$C$12</definedName>
    <definedName name="_Toc35503133" localSheetId="0">'Mode d''emploi remplissage'!$C$49</definedName>
    <definedName name="_Toc35503134" localSheetId="0">'Mode d''emploi remplissage'!$C$57</definedName>
    <definedName name="_Toc35503135" localSheetId="0">'Mode d''emploi remplissage'!$C$59</definedName>
    <definedName name="_Toc35503136" localSheetId="0">'Mode d''emploi remplissage'!$C$78</definedName>
    <definedName name="_Toc35503137" localSheetId="0">'Mode d''emploi remplissage'!$C$86</definedName>
    <definedName name="Adults">'Prévisions et Budget réel'!$S$14</definedName>
    <definedName name="Cubs">'Prévisions et Budget réel'!$S$13</definedName>
    <definedName name="Fee" localSheetId="5">'Prévisions et Budget réel'!#REF!</definedName>
    <definedName name="Fee">'Prévisions et Budget réel'!#REF!</definedName>
    <definedName name="Subs" localSheetId="5">'Prévisions et Budget réel'!#REF!</definedName>
    <definedName name="Subs">'Prévisions et Budget réel'!#REF!</definedName>
    <definedName name="_xlnm.Print_Area" localSheetId="1">'Prévisions et Budget réel'!$A$2:$S$68</definedName>
  </definedNames>
  <calcPr calcId="162913"/>
</workbook>
</file>

<file path=xl/calcChain.xml><?xml version="1.0" encoding="utf-8"?>
<calcChain xmlns="http://schemas.openxmlformats.org/spreadsheetml/2006/main">
  <c r="F9" i="4" l="1"/>
  <c r="K32" i="1"/>
  <c r="K31" i="1"/>
  <c r="G9" i="4"/>
  <c r="R32" i="1" l="1"/>
  <c r="R31" i="1"/>
  <c r="Q32" i="1"/>
  <c r="F8" i="4" l="1"/>
  <c r="K63" i="1" l="1"/>
  <c r="F49" i="3" l="1"/>
  <c r="K55" i="1"/>
  <c r="K54" i="1"/>
  <c r="K14" i="1"/>
  <c r="S5" i="1"/>
  <c r="R41" i="1"/>
  <c r="R37" i="1"/>
  <c r="Q25" i="1"/>
  <c r="Q26" i="1"/>
  <c r="Q27" i="1"/>
  <c r="Q37" i="1"/>
  <c r="Q38" i="1"/>
  <c r="Q39" i="1"/>
  <c r="Q41" i="1"/>
  <c r="Q42" i="1"/>
  <c r="Q22" i="1"/>
  <c r="Q23" i="1"/>
  <c r="Q21" i="1"/>
  <c r="R25" i="1" l="1"/>
  <c r="R21" i="1"/>
  <c r="F13" i="4"/>
  <c r="F12" i="4"/>
  <c r="F11" i="4"/>
  <c r="F10" i="4"/>
  <c r="F7" i="4"/>
  <c r="F6" i="4"/>
  <c r="F5" i="4"/>
  <c r="G13" i="4"/>
  <c r="G12" i="4"/>
  <c r="G11" i="4"/>
  <c r="G10" i="4"/>
  <c r="K33" i="1" s="1"/>
  <c r="R33" i="1" s="1"/>
  <c r="G8" i="4"/>
  <c r="G7" i="4"/>
  <c r="K29" i="1" s="1"/>
  <c r="G6" i="4"/>
  <c r="G5" i="4"/>
  <c r="Q29" i="1" l="1"/>
  <c r="R29" i="1"/>
  <c r="Q33" i="1"/>
  <c r="Q31" i="1"/>
  <c r="K35" i="1"/>
  <c r="Q35" i="1" s="1"/>
  <c r="I44" i="1"/>
  <c r="K62" i="1"/>
  <c r="K61" i="1"/>
  <c r="K59" i="1"/>
  <c r="K57" i="1"/>
  <c r="K44" i="1" l="1"/>
  <c r="M44" i="1" s="1"/>
  <c r="R35" i="1"/>
  <c r="I14" i="1"/>
  <c r="H73" i="3"/>
  <c r="K52" i="1" s="1"/>
  <c r="F73" i="3"/>
  <c r="I52" i="1" s="1"/>
  <c r="H61" i="3"/>
  <c r="K51" i="1" s="1"/>
  <c r="F61" i="3"/>
  <c r="I51" i="1" s="1"/>
  <c r="H49" i="3"/>
  <c r="K50" i="1" s="1"/>
  <c r="I50" i="1"/>
  <c r="B19" i="4"/>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64" i="4" s="1"/>
  <c r="B65" i="4" s="1"/>
  <c r="B66" i="4" s="1"/>
  <c r="G14" i="4"/>
  <c r="M29" i="1" l="1"/>
  <c r="M25" i="1"/>
  <c r="I65" i="1"/>
  <c r="I67" i="1" s="1"/>
  <c r="K65" i="1"/>
  <c r="F14" i="4"/>
  <c r="M65" i="1" l="1"/>
  <c r="K67" i="1"/>
  <c r="K69" i="1" s="1"/>
</calcChain>
</file>

<file path=xl/sharedStrings.xml><?xml version="1.0" encoding="utf-8"?>
<sst xmlns="http://schemas.openxmlformats.org/spreadsheetml/2006/main" count="278" uniqueCount="240">
  <si>
    <t>Extra-Job</t>
  </si>
  <si>
    <t>Animateur d'unité</t>
  </si>
  <si>
    <t>Logement</t>
  </si>
  <si>
    <t>Assurances</t>
  </si>
  <si>
    <t>Autres</t>
  </si>
  <si>
    <t>Déplacements</t>
  </si>
  <si>
    <t>Essence</t>
  </si>
  <si>
    <t>Endroit de camps</t>
  </si>
  <si>
    <t>Perches</t>
  </si>
  <si>
    <t>Véhicule</t>
  </si>
  <si>
    <t>Nourriture et boisson</t>
  </si>
  <si>
    <t>Activités et sorties</t>
  </si>
  <si>
    <t>Soins</t>
  </si>
  <si>
    <t>Transport en commun (Bus, Train, Avion, etc.)</t>
  </si>
  <si>
    <t>Nombre de scouts attendus</t>
  </si>
  <si>
    <t>Nombre d'animateurs attendus</t>
  </si>
  <si>
    <t>Nombre d'intendants attendus</t>
  </si>
  <si>
    <t>Location de voiture</t>
  </si>
  <si>
    <t>Occupation temporaire de locaux</t>
  </si>
  <si>
    <t>Budget</t>
  </si>
  <si>
    <t>Réel</t>
  </si>
  <si>
    <t>DEPENSES</t>
  </si>
  <si>
    <t>Compléter</t>
  </si>
  <si>
    <t>après le camp</t>
  </si>
  <si>
    <t>avant le camp</t>
  </si>
  <si>
    <t>Participation au frais</t>
  </si>
  <si>
    <t>Caisses</t>
  </si>
  <si>
    <t>Récolte argent</t>
  </si>
  <si>
    <t>Subsides</t>
  </si>
  <si>
    <t>Intervention de la caisse de section</t>
  </si>
  <si>
    <t>Intervention de la caisse d'unité</t>
  </si>
  <si>
    <t>Durée du camp</t>
  </si>
  <si>
    <t>Durée du pré-camp</t>
  </si>
  <si>
    <t>Durée du post-camp</t>
  </si>
  <si>
    <t>TOTAL</t>
  </si>
  <si>
    <t>Liste des scouts</t>
  </si>
  <si>
    <t>Code</t>
  </si>
  <si>
    <t>Date</t>
  </si>
  <si>
    <t>Montant</t>
  </si>
  <si>
    <t>Lieu / intitulé</t>
  </si>
  <si>
    <t>Commentaires</t>
  </si>
  <si>
    <t>TYPE DE DEPENSES</t>
  </si>
  <si>
    <t>N° Ticket</t>
  </si>
  <si>
    <t>Ligne</t>
  </si>
  <si>
    <t>Fruits - à la ferme</t>
  </si>
  <si>
    <t>15 kg de pommes</t>
  </si>
  <si>
    <t>Liste des animateurs</t>
  </si>
  <si>
    <t>PAF demandées</t>
  </si>
  <si>
    <t>PAF reçues</t>
  </si>
  <si>
    <t>TOTAL DES PARTICIPATIONS SCOUTS</t>
  </si>
  <si>
    <t>TOTAL DES PARTICIPATIONS ANIMATEURS</t>
  </si>
  <si>
    <t>Liste des intendants</t>
  </si>
  <si>
    <t>TOTAL DES PARTICIPATIONS INTENDANTS</t>
  </si>
  <si>
    <t>Liste des Dépenses</t>
  </si>
  <si>
    <t>Animateur responsable du budget</t>
  </si>
  <si>
    <t>Téléphone, courriers, etc.</t>
  </si>
  <si>
    <t>Participations aux Frais (PAF)</t>
  </si>
  <si>
    <t>Intendance (nourriture, boissons)</t>
  </si>
  <si>
    <t>Baladin</t>
  </si>
  <si>
    <t>Louveteau</t>
  </si>
  <si>
    <t>Eclaireur</t>
  </si>
  <si>
    <t>Pionnier</t>
  </si>
  <si>
    <t xml:space="preserve">Section concernée </t>
  </si>
  <si>
    <t>N° de GSM</t>
  </si>
  <si>
    <t>Autre : (à préciser)</t>
  </si>
  <si>
    <t>Participation demandée aux scouts</t>
  </si>
  <si>
    <t>Participation demandée aux animateurs</t>
  </si>
  <si>
    <t>Participation demandée aux intendants</t>
  </si>
  <si>
    <t>Nom</t>
  </si>
  <si>
    <t>Prénom</t>
  </si>
  <si>
    <t>N°</t>
  </si>
  <si>
    <t>34</t>
  </si>
  <si>
    <t>35</t>
  </si>
  <si>
    <t>Exemple</t>
  </si>
  <si>
    <t>INFORMATIONS GENERALES</t>
  </si>
  <si>
    <t>Nombre de scouts présents</t>
  </si>
  <si>
    <t>Nombre d'animateurs présents</t>
  </si>
  <si>
    <t>Nombre d'intendants présents</t>
  </si>
  <si>
    <t>AVANT</t>
  </si>
  <si>
    <t xml:space="preserve"> le camp</t>
  </si>
  <si>
    <t>APRES</t>
  </si>
  <si>
    <t>le camp</t>
  </si>
  <si>
    <t>Prévisions</t>
  </si>
  <si>
    <t>Unité</t>
  </si>
  <si>
    <t>Budget réel</t>
  </si>
  <si>
    <t>Dates du camp (hors pré- et post-camp)</t>
  </si>
  <si>
    <t>A = TOTAL DES DEPENSES</t>
  </si>
  <si>
    <t>B = TOTAL DES RECETTES</t>
  </si>
  <si>
    <t>B - A = TOTAL GENERAL</t>
  </si>
  <si>
    <t>Demande au Fonds Solidarité Camps (100%)</t>
  </si>
  <si>
    <t>36</t>
  </si>
  <si>
    <t>37</t>
  </si>
  <si>
    <t>38</t>
  </si>
  <si>
    <t>39</t>
  </si>
  <si>
    <t>40</t>
  </si>
  <si>
    <t>RECETTES</t>
  </si>
  <si>
    <t>PREVISIONS</t>
  </si>
  <si>
    <t>BUDGET REEL</t>
  </si>
  <si>
    <t>1 = Déplacements</t>
  </si>
  <si>
    <t>2 = Logement</t>
  </si>
  <si>
    <t>3 = Intendance</t>
  </si>
  <si>
    <t>6 = Soins</t>
  </si>
  <si>
    <t>7 = Assurances</t>
  </si>
  <si>
    <t>8 = Autres</t>
  </si>
  <si>
    <t>Ribambelle - Baladin</t>
  </si>
  <si>
    <t>Meute - Louveteau</t>
  </si>
  <si>
    <t>Troupe - Eclaireur</t>
  </si>
  <si>
    <t>Poste - Pionnier</t>
  </si>
  <si>
    <t>Route - Routier</t>
  </si>
  <si>
    <t>COMPARAISON AVANT &gt; APRES</t>
  </si>
  <si>
    <t>Adresse mail</t>
  </si>
  <si>
    <t>Réservé à Développement</t>
  </si>
  <si>
    <t>Charges (énergies - taxes de séjour - ...)</t>
  </si>
  <si>
    <t>4  = Matériel</t>
  </si>
  <si>
    <t>5 = Activités et sorties</t>
  </si>
  <si>
    <t>Début</t>
  </si>
  <si>
    <t>Fin (automatique)</t>
  </si>
  <si>
    <t>Pharmacie - visite(s) médecin</t>
  </si>
  <si>
    <t xml:space="preserve"> &lt; ou &gt;</t>
  </si>
  <si>
    <t>Prix total ou prix par personne</t>
  </si>
  <si>
    <t>Prix "standards"</t>
  </si>
  <si>
    <t xml:space="preserve">Propositions </t>
  </si>
  <si>
    <t>Camp d'unité</t>
  </si>
  <si>
    <t>Camp avec plus d'une section</t>
  </si>
  <si>
    <t>MODE D'EMPLOI</t>
  </si>
  <si>
    <t>AVANT LE CAMP</t>
  </si>
  <si>
    <t>Classeur : Prévisions et Budget réel</t>
  </si>
  <si>
    <t>Classeur : PAF</t>
  </si>
  <si>
    <t>APRES LE CAMP</t>
  </si>
  <si>
    <t>Classeur : Liste des dépenses</t>
  </si>
  <si>
    <r>
      <t>Remarque :</t>
    </r>
    <r>
      <rPr>
        <sz val="12"/>
        <rFont val="Arial"/>
        <family val="2"/>
      </rPr>
      <t xml:space="preserve"> </t>
    </r>
    <r>
      <rPr>
        <sz val="10"/>
        <rFont val="Arial"/>
        <family val="2"/>
      </rPr>
      <t>merci d’enregistrer le fichier Excel sous le nom suivant :</t>
    </r>
  </si>
  <si>
    <r>
      <t>1.</t>
    </r>
    <r>
      <rPr>
        <sz val="7"/>
        <rFont val="Times New Roman"/>
        <family val="1"/>
      </rPr>
      <t xml:space="preserve">     </t>
    </r>
    <r>
      <rPr>
        <sz val="11"/>
        <rFont val="Arial"/>
        <family val="2"/>
      </rPr>
      <t>Rempli </t>
    </r>
    <r>
      <rPr>
        <sz val="11"/>
        <color rgb="FFFABF8F"/>
        <rFont val="Arial"/>
        <family val="2"/>
      </rPr>
      <t xml:space="preserve">les cases oranges – </t>
    </r>
    <r>
      <rPr>
        <b/>
        <u/>
        <sz val="11"/>
        <color rgb="FFFABF8F"/>
        <rFont val="Arial"/>
        <family val="2"/>
      </rPr>
      <t xml:space="preserve">INFORMATIONS GENERALES </t>
    </r>
    <r>
      <rPr>
        <sz val="11"/>
        <rFont val="Arial"/>
        <family val="2"/>
      </rPr>
      <t>:</t>
    </r>
  </si>
  <si>
    <r>
      <t>·</t>
    </r>
    <r>
      <rPr>
        <sz val="7"/>
        <rFont val="Times New Roman"/>
        <family val="1"/>
      </rPr>
      <t xml:space="preserve">        </t>
    </r>
    <r>
      <rPr>
        <sz val="10"/>
        <rFont val="Arial"/>
        <family val="2"/>
      </rPr>
      <t>Ton unité</t>
    </r>
  </si>
  <si>
    <r>
      <t>·</t>
    </r>
    <r>
      <rPr>
        <sz val="7"/>
        <rFont val="Times New Roman"/>
        <family val="1"/>
      </rPr>
      <t xml:space="preserve">        </t>
    </r>
    <r>
      <rPr>
        <sz val="10"/>
        <rFont val="Arial"/>
        <family val="2"/>
      </rPr>
      <t>Ta section</t>
    </r>
  </si>
  <si>
    <r>
      <t>·</t>
    </r>
    <r>
      <rPr>
        <sz val="7"/>
        <rFont val="Times New Roman"/>
        <family val="1"/>
      </rPr>
      <t xml:space="preserve">        </t>
    </r>
    <r>
      <rPr>
        <sz val="10"/>
        <rFont val="Arial"/>
        <family val="2"/>
      </rPr>
      <t>Ton animateur d’unité + son numéro de GSM + son adresse mail</t>
    </r>
  </si>
  <si>
    <r>
      <t>·</t>
    </r>
    <r>
      <rPr>
        <sz val="7"/>
        <rFont val="Times New Roman"/>
        <family val="1"/>
      </rPr>
      <t xml:space="preserve">        </t>
    </r>
    <r>
      <rPr>
        <sz val="10"/>
        <rFont val="Arial"/>
        <family val="2"/>
      </rPr>
      <t>L’animateur de la section en charge du budget + son numéro de GSM</t>
    </r>
  </si>
  <si>
    <r>
      <t>·</t>
    </r>
    <r>
      <rPr>
        <sz val="7"/>
        <rFont val="Times New Roman"/>
        <family val="1"/>
      </rPr>
      <t xml:space="preserve">        </t>
    </r>
    <r>
      <rPr>
        <sz val="10"/>
        <rFont val="Arial"/>
        <family val="2"/>
      </rPr>
      <t xml:space="preserve">La durée du camp </t>
    </r>
    <r>
      <rPr>
        <i/>
        <sz val="8"/>
        <rFont val="Arial"/>
        <family val="2"/>
      </rPr>
      <t>(journées pendant lesquelles les scouts sont présents)</t>
    </r>
  </si>
  <si>
    <r>
      <t>·</t>
    </r>
    <r>
      <rPr>
        <sz val="7"/>
        <rFont val="Times New Roman"/>
        <family val="1"/>
      </rPr>
      <t xml:space="preserve">        </t>
    </r>
    <r>
      <rPr>
        <sz val="10"/>
        <rFont val="Arial"/>
        <family val="2"/>
      </rPr>
      <t xml:space="preserve">La durée du pré-camp </t>
    </r>
    <r>
      <rPr>
        <i/>
        <sz val="8"/>
        <rFont val="Arial"/>
        <family val="2"/>
      </rPr>
      <t>(journées pendant lesquelles les scouts ne sont pas présents)</t>
    </r>
  </si>
  <si>
    <r>
      <t>·</t>
    </r>
    <r>
      <rPr>
        <sz val="7"/>
        <rFont val="Times New Roman"/>
        <family val="1"/>
      </rPr>
      <t xml:space="preserve">        </t>
    </r>
    <r>
      <rPr>
        <sz val="10"/>
        <rFont val="Arial"/>
        <family val="2"/>
      </rPr>
      <t xml:space="preserve">La durée du post-camp </t>
    </r>
    <r>
      <rPr>
        <i/>
        <sz val="8"/>
        <rFont val="Arial"/>
        <family val="2"/>
      </rPr>
      <t>(journées pendant lesquelles les scouts ne sont pas présents)</t>
    </r>
  </si>
  <si>
    <r>
      <t>·</t>
    </r>
    <r>
      <rPr>
        <sz val="7"/>
        <rFont val="Times New Roman"/>
        <family val="1"/>
      </rPr>
      <t xml:space="preserve">        </t>
    </r>
    <r>
      <rPr>
        <sz val="10"/>
        <rFont val="Arial"/>
        <family val="2"/>
      </rPr>
      <t>Le nombre de scouts attendus au camp</t>
    </r>
  </si>
  <si>
    <r>
      <t>·</t>
    </r>
    <r>
      <rPr>
        <sz val="7"/>
        <rFont val="Times New Roman"/>
        <family val="1"/>
      </rPr>
      <t xml:space="preserve">        </t>
    </r>
    <r>
      <rPr>
        <sz val="10"/>
        <rFont val="Arial"/>
        <family val="2"/>
      </rPr>
      <t>Le nombre d’animateurs attendus au camp</t>
    </r>
  </si>
  <si>
    <r>
      <t>·</t>
    </r>
    <r>
      <rPr>
        <sz val="7"/>
        <rFont val="Times New Roman"/>
        <family val="1"/>
      </rPr>
      <t xml:space="preserve">        </t>
    </r>
    <r>
      <rPr>
        <sz val="10"/>
        <rFont val="Arial"/>
        <family val="2"/>
      </rPr>
      <t>Le nombre d’intendants attendus au camp</t>
    </r>
  </si>
  <si>
    <r>
      <t>·</t>
    </r>
    <r>
      <rPr>
        <sz val="7"/>
        <rFont val="Times New Roman"/>
        <family val="1"/>
      </rPr>
      <t xml:space="preserve">        </t>
    </r>
    <r>
      <rPr>
        <sz val="10"/>
        <rFont val="Arial"/>
        <family val="2"/>
      </rPr>
      <t xml:space="preserve">La date de début du camp au format JJ-MM-AA </t>
    </r>
    <r>
      <rPr>
        <i/>
        <sz val="8"/>
        <rFont val="Arial"/>
        <family val="2"/>
      </rPr>
      <t>(hors pré- et post-camp)</t>
    </r>
  </si>
  <si>
    <r>
      <t>2.</t>
    </r>
    <r>
      <rPr>
        <sz val="7"/>
        <rFont val="Times New Roman"/>
        <family val="1"/>
      </rPr>
      <t xml:space="preserve">     </t>
    </r>
    <r>
      <rPr>
        <sz val="11"/>
        <rFont val="Arial"/>
        <family val="2"/>
      </rPr>
      <t>Rempli </t>
    </r>
    <r>
      <rPr>
        <sz val="11"/>
        <color rgb="FFFABF8F"/>
        <rFont val="Arial"/>
        <family val="2"/>
      </rPr>
      <t xml:space="preserve">les cases oranges – </t>
    </r>
    <r>
      <rPr>
        <b/>
        <u/>
        <sz val="11"/>
        <color rgb="FFFABF8F"/>
        <rFont val="Arial"/>
        <family val="2"/>
      </rPr>
      <t>DEPENSES</t>
    </r>
    <r>
      <rPr>
        <sz val="11"/>
        <color rgb="FFFABF8F"/>
        <rFont val="Arial"/>
        <family val="2"/>
      </rPr>
      <t xml:space="preserve"> </t>
    </r>
    <r>
      <rPr>
        <sz val="11"/>
        <rFont val="Arial"/>
        <family val="2"/>
      </rPr>
      <t>:</t>
    </r>
  </si>
  <si>
    <t>Pour se faire, n’hésite pas à regarder les suggestions de la colonne</t>
  </si>
  <si>
    <r>
      <t>·</t>
    </r>
    <r>
      <rPr>
        <sz val="7"/>
        <rFont val="Times New Roman"/>
        <family val="1"/>
      </rPr>
      <t xml:space="preserve">        </t>
    </r>
    <r>
      <rPr>
        <sz val="10"/>
        <rFont val="Arial"/>
        <family val="2"/>
      </rPr>
      <t>Déplacements</t>
    </r>
  </si>
  <si>
    <r>
      <t>·</t>
    </r>
    <r>
      <rPr>
        <sz val="7"/>
        <rFont val="Times New Roman"/>
        <family val="1"/>
      </rPr>
      <t xml:space="preserve">        </t>
    </r>
    <r>
      <rPr>
        <sz val="10"/>
        <rFont val="Arial"/>
        <family val="2"/>
      </rPr>
      <t>Logement</t>
    </r>
  </si>
  <si>
    <r>
      <t>·</t>
    </r>
    <r>
      <rPr>
        <sz val="7"/>
        <rFont val="Times New Roman"/>
        <family val="1"/>
      </rPr>
      <t xml:space="preserve">        </t>
    </r>
    <r>
      <rPr>
        <sz val="10"/>
        <rFont val="Arial"/>
        <family val="2"/>
      </rPr>
      <t>Intendance</t>
    </r>
  </si>
  <si>
    <r>
      <t>·</t>
    </r>
    <r>
      <rPr>
        <sz val="7"/>
        <rFont val="Times New Roman"/>
        <family val="1"/>
      </rPr>
      <t xml:space="preserve">        </t>
    </r>
    <r>
      <rPr>
        <sz val="10"/>
        <rFont val="Arial"/>
        <family val="2"/>
      </rPr>
      <t>Activités</t>
    </r>
  </si>
  <si>
    <r>
      <t>·</t>
    </r>
    <r>
      <rPr>
        <sz val="7"/>
        <rFont val="Times New Roman"/>
        <family val="1"/>
      </rPr>
      <t xml:space="preserve">        </t>
    </r>
    <r>
      <rPr>
        <sz val="10"/>
        <rFont val="Arial"/>
        <family val="2"/>
      </rPr>
      <t>Soins</t>
    </r>
  </si>
  <si>
    <r>
      <t>·</t>
    </r>
    <r>
      <rPr>
        <sz val="7"/>
        <rFont val="Times New Roman"/>
        <family val="1"/>
      </rPr>
      <t xml:space="preserve">        </t>
    </r>
    <r>
      <rPr>
        <sz val="10"/>
        <rFont val="Arial"/>
        <family val="2"/>
      </rPr>
      <t>Assurances</t>
    </r>
  </si>
  <si>
    <r>
      <t>·</t>
    </r>
    <r>
      <rPr>
        <sz val="7"/>
        <rFont val="Times New Roman"/>
        <family val="1"/>
      </rPr>
      <t xml:space="preserve">        </t>
    </r>
    <r>
      <rPr>
        <sz val="10"/>
        <rFont val="Arial"/>
        <family val="2"/>
      </rPr>
      <t>Autres dépenses</t>
    </r>
  </si>
  <si>
    <r>
      <t>3.</t>
    </r>
    <r>
      <rPr>
        <sz val="7"/>
        <rFont val="Times New Roman"/>
        <family val="1"/>
      </rPr>
      <t xml:space="preserve">     </t>
    </r>
    <r>
      <rPr>
        <sz val="11"/>
        <rFont val="Arial"/>
        <family val="2"/>
      </rPr>
      <t>Rempli </t>
    </r>
    <r>
      <rPr>
        <sz val="11"/>
        <color rgb="FFFABF8F"/>
        <rFont val="Arial"/>
        <family val="2"/>
      </rPr>
      <t xml:space="preserve">les cases oranges – </t>
    </r>
    <r>
      <rPr>
        <b/>
        <u/>
        <sz val="11"/>
        <color rgb="FFFABF8F"/>
        <rFont val="Arial"/>
        <family val="2"/>
      </rPr>
      <t>RECETTES</t>
    </r>
    <r>
      <rPr>
        <sz val="11"/>
        <color rgb="FFFABF8F"/>
        <rFont val="Arial"/>
        <family val="2"/>
      </rPr>
      <t xml:space="preserve"> </t>
    </r>
    <r>
      <rPr>
        <sz val="11"/>
        <rFont val="Arial"/>
        <family val="2"/>
      </rPr>
      <t>:</t>
    </r>
  </si>
  <si>
    <r>
      <t>Remarques</t>
    </r>
    <r>
      <rPr>
        <i/>
        <sz val="10"/>
        <rFont val="Arial"/>
        <family val="2"/>
      </rPr>
      <t xml:space="preserve"> : les cases ‘Participations aux frais des scouts, des animateurs et des intendants’ se remplissent automatiquement dès que tu encodes le montant demandé pour chaque participant dans la Feuille </t>
    </r>
    <r>
      <rPr>
        <i/>
        <sz val="10"/>
        <color rgb="FF9BBB59"/>
        <rFont val="Arial"/>
        <family val="2"/>
      </rPr>
      <t>PAF</t>
    </r>
  </si>
  <si>
    <r>
      <t>·</t>
    </r>
    <r>
      <rPr>
        <sz val="7"/>
        <rFont val="Times New Roman"/>
        <family val="1"/>
      </rPr>
      <t xml:space="preserve">        </t>
    </r>
    <r>
      <rPr>
        <sz val="10"/>
        <rFont val="Arial"/>
        <family val="2"/>
      </rPr>
      <t>La participation de la caisse de section ou de l’unité dans le budget global du camp</t>
    </r>
  </si>
  <si>
    <r>
      <t>·</t>
    </r>
    <r>
      <rPr>
        <sz val="7"/>
        <rFont val="Times New Roman"/>
        <family val="1"/>
      </rPr>
      <t xml:space="preserve">        </t>
    </r>
    <r>
      <rPr>
        <sz val="10"/>
        <rFont val="Arial"/>
        <family val="2"/>
      </rPr>
      <t>La récolte éventuelle d’argent supplémentaire</t>
    </r>
  </si>
  <si>
    <r>
      <t>·</t>
    </r>
    <r>
      <rPr>
        <sz val="7"/>
        <rFont val="Times New Roman"/>
        <family val="1"/>
      </rPr>
      <t xml:space="preserve">        </t>
    </r>
    <r>
      <rPr>
        <sz val="10"/>
        <rFont val="Arial"/>
        <family val="2"/>
      </rPr>
      <t>Les subsides auxquels tu as droit :</t>
    </r>
  </si>
  <si>
    <t>o   Subside ONE : clique sur ce lien pour en savoir plus</t>
  </si>
  <si>
    <r>
      <t>o</t>
    </r>
    <r>
      <rPr>
        <sz val="7"/>
        <rFont val="Times New Roman"/>
        <family val="1"/>
      </rPr>
      <t xml:space="preserve">   </t>
    </r>
    <r>
      <rPr>
        <sz val="10"/>
        <rFont val="Arial"/>
        <family val="2"/>
      </rPr>
      <t>Renseigne-toi auprès de ta commune pour voir si un subside pour les mouvements de jeunesse existe ou tu as peut-être d’autres subsides à obtenir auprès d’autres organismes</t>
    </r>
  </si>
  <si>
    <r>
      <t>·</t>
    </r>
    <r>
      <rPr>
        <sz val="7"/>
        <rFont val="Times New Roman"/>
        <family val="1"/>
      </rPr>
      <t xml:space="preserve">        </t>
    </r>
    <r>
      <rPr>
        <sz val="10"/>
        <rFont val="Arial"/>
        <family val="2"/>
      </rPr>
      <t xml:space="preserve">Le montant demandé au </t>
    </r>
    <r>
      <rPr>
        <i/>
        <sz val="10"/>
        <rFont val="Arial"/>
        <family val="2"/>
      </rPr>
      <t>Fonds Solidarité Camps</t>
    </r>
  </si>
  <si>
    <r>
      <t>1.</t>
    </r>
    <r>
      <rPr>
        <sz val="7"/>
        <rFont val="Times New Roman"/>
        <family val="1"/>
      </rPr>
      <t xml:space="preserve">      </t>
    </r>
    <r>
      <rPr>
        <sz val="10"/>
        <rFont val="Arial"/>
        <family val="2"/>
      </rPr>
      <t>Rempli une ligne par scout en indiquant son prénom + son nom + le montant demandé</t>
    </r>
  </si>
  <si>
    <t>(Si un scout ne paie pas le prix plein car il a une situation financière compliquée, mets directement le montant réel demandé)</t>
  </si>
  <si>
    <r>
      <t>2.</t>
    </r>
    <r>
      <rPr>
        <sz val="7"/>
        <rFont val="Times New Roman"/>
        <family val="1"/>
      </rPr>
      <t xml:space="preserve">      </t>
    </r>
    <r>
      <rPr>
        <sz val="10"/>
        <rFont val="Arial"/>
        <family val="2"/>
      </rPr>
      <t>Rempli une ligne par animateur en indiquant son prénom + son nom + le montant demandé</t>
    </r>
  </si>
  <si>
    <t>(Si un animateur ne paie pas le prix plein car il a une situation financière compliquée, met directement le montant réel demandé)</t>
  </si>
  <si>
    <r>
      <t>3.</t>
    </r>
    <r>
      <rPr>
        <sz val="7"/>
        <rFont val="Times New Roman"/>
        <family val="1"/>
      </rPr>
      <t xml:space="preserve">      </t>
    </r>
    <r>
      <rPr>
        <sz val="10"/>
        <rFont val="Arial"/>
        <family val="2"/>
      </rPr>
      <t>Rempli une ligne par intendant en indiquant son prénom + son nom + le montant demandé</t>
    </r>
  </si>
  <si>
    <t>(Si un intendant ne paie pas le prix plein car il a une situation financière compliquée, met directement le montant réel demandé)</t>
  </si>
  <si>
    <r>
      <t>1.</t>
    </r>
    <r>
      <rPr>
        <sz val="7"/>
        <rFont val="Times New Roman"/>
        <family val="1"/>
      </rPr>
      <t xml:space="preserve">     </t>
    </r>
    <r>
      <rPr>
        <sz val="11"/>
        <rFont val="Arial"/>
        <family val="2"/>
      </rPr>
      <t xml:space="preserve">Vérifie que les informations contenues dans </t>
    </r>
    <r>
      <rPr>
        <sz val="11"/>
        <color rgb="FFFABF8F"/>
        <rFont val="Arial"/>
        <family val="2"/>
      </rPr>
      <t xml:space="preserve">les cases oranges – </t>
    </r>
    <r>
      <rPr>
        <b/>
        <u/>
        <sz val="11"/>
        <color rgb="FFFABF8F"/>
        <rFont val="Arial"/>
        <family val="2"/>
      </rPr>
      <t xml:space="preserve">INFORMATIONS GENERALES </t>
    </r>
    <r>
      <rPr>
        <sz val="11"/>
        <rFont val="Arial"/>
        <family val="2"/>
      </rPr>
      <t xml:space="preserve">soient bien correctes. </t>
    </r>
  </si>
  <si>
    <r>
      <t>Rempli </t>
    </r>
    <r>
      <rPr>
        <sz val="11"/>
        <color rgb="FFC2D69B"/>
        <rFont val="Arial"/>
        <family val="2"/>
      </rPr>
      <t xml:space="preserve">les cases oranges – </t>
    </r>
    <r>
      <rPr>
        <b/>
        <u/>
        <sz val="11"/>
        <color rgb="FFC2D69B"/>
        <rFont val="Arial"/>
        <family val="2"/>
      </rPr>
      <t>INFORMATIONS GENERALES</t>
    </r>
    <r>
      <rPr>
        <b/>
        <sz val="11"/>
        <color rgb="FFC2D69B"/>
        <rFont val="Arial"/>
        <family val="2"/>
      </rPr>
      <t xml:space="preserve"> </t>
    </r>
    <r>
      <rPr>
        <sz val="11"/>
        <rFont val="Arial"/>
        <family val="2"/>
      </rPr>
      <t>:</t>
    </r>
  </si>
  <si>
    <r>
      <t>·</t>
    </r>
    <r>
      <rPr>
        <sz val="7"/>
        <rFont val="Times New Roman"/>
        <family val="1"/>
      </rPr>
      <t xml:space="preserve">          </t>
    </r>
    <r>
      <rPr>
        <sz val="10"/>
        <rFont val="Arial"/>
        <family val="2"/>
      </rPr>
      <t>Le nombre de scouts présents au camp</t>
    </r>
  </si>
  <si>
    <r>
      <t>·</t>
    </r>
    <r>
      <rPr>
        <sz val="7"/>
        <rFont val="Times New Roman"/>
        <family val="1"/>
      </rPr>
      <t xml:space="preserve">          </t>
    </r>
    <r>
      <rPr>
        <sz val="10"/>
        <rFont val="Arial"/>
        <family val="2"/>
      </rPr>
      <t>Le nombre d’animateurs présents au camp</t>
    </r>
  </si>
  <si>
    <r>
      <t>·</t>
    </r>
    <r>
      <rPr>
        <sz val="7"/>
        <rFont val="Times New Roman"/>
        <family val="1"/>
      </rPr>
      <t xml:space="preserve">          </t>
    </r>
    <r>
      <rPr>
        <sz val="10"/>
        <rFont val="Arial"/>
        <family val="2"/>
      </rPr>
      <t>Le nombre d’intendants présents au camp</t>
    </r>
  </si>
  <si>
    <r>
      <t>2.</t>
    </r>
    <r>
      <rPr>
        <sz val="7"/>
        <rFont val="Times New Roman"/>
        <family val="1"/>
      </rPr>
      <t xml:space="preserve">     </t>
    </r>
    <r>
      <rPr>
        <sz val="11"/>
        <rFont val="Arial"/>
        <family val="2"/>
      </rPr>
      <t>Rempli </t>
    </r>
    <r>
      <rPr>
        <sz val="11"/>
        <color rgb="FFC2D69B"/>
        <rFont val="Arial"/>
        <family val="2"/>
      </rPr>
      <t xml:space="preserve">les cases vertes – </t>
    </r>
    <r>
      <rPr>
        <b/>
        <u/>
        <sz val="11"/>
        <color rgb="FFC2D69B"/>
        <rFont val="Arial"/>
        <family val="2"/>
      </rPr>
      <t>DEPENSES</t>
    </r>
    <r>
      <rPr>
        <sz val="11"/>
        <color rgb="FFC2D69B"/>
        <rFont val="Arial"/>
        <family val="2"/>
      </rPr>
      <t xml:space="preserve"> </t>
    </r>
    <r>
      <rPr>
        <sz val="11"/>
        <rFont val="Arial"/>
        <family val="2"/>
      </rPr>
      <t xml:space="preserve">en rapport avec les </t>
    </r>
    <r>
      <rPr>
        <b/>
        <u/>
        <sz val="11"/>
        <rFont val="Arial"/>
        <family val="2"/>
      </rPr>
      <t>dépenses réelles</t>
    </r>
    <r>
      <rPr>
        <sz val="11"/>
        <rFont val="Arial"/>
        <family val="2"/>
      </rPr>
      <t xml:space="preserve"> que la section a eu pendant le camp.</t>
    </r>
  </si>
  <si>
    <r>
      <t>Pour se faire, n’hésite pas à te référer au classeur « </t>
    </r>
    <r>
      <rPr>
        <i/>
        <sz val="10"/>
        <rFont val="Arial"/>
        <family val="2"/>
      </rPr>
      <t>Liste des dépenses</t>
    </r>
    <r>
      <rPr>
        <sz val="10"/>
        <rFont val="Arial"/>
        <family val="2"/>
      </rPr>
      <t> » dans lequel tous les tickets sont encodés.</t>
    </r>
  </si>
  <si>
    <r>
      <t>·</t>
    </r>
    <r>
      <rPr>
        <sz val="7"/>
        <rFont val="Times New Roman"/>
        <family val="1"/>
      </rPr>
      <t xml:space="preserve">        </t>
    </r>
    <r>
      <rPr>
        <sz val="10"/>
        <rFont val="Arial"/>
        <family val="2"/>
      </rPr>
      <t xml:space="preserve">Assurances </t>
    </r>
  </si>
  <si>
    <r>
      <t>·</t>
    </r>
    <r>
      <rPr>
        <sz val="7"/>
        <rFont val="Times New Roman"/>
        <family val="1"/>
      </rPr>
      <t xml:space="preserve">        </t>
    </r>
    <r>
      <rPr>
        <sz val="10"/>
        <rFont val="Arial"/>
        <family val="2"/>
      </rPr>
      <t xml:space="preserve">Autres dépenses </t>
    </r>
  </si>
  <si>
    <r>
      <t>Remarque</t>
    </r>
    <r>
      <rPr>
        <i/>
        <sz val="10"/>
        <rFont val="Arial"/>
        <family val="2"/>
      </rPr>
      <t> : il ne faut pas encoder toi-même l’Intendance, le matériel, les activités et sorties et les soins car cela se fait automatiquement dès que tu encodes un ticket sur la feuille ‘Liste des dépenses’</t>
    </r>
  </si>
  <si>
    <r>
      <t>3.</t>
    </r>
    <r>
      <rPr>
        <sz val="7"/>
        <rFont val="Times New Roman"/>
        <family val="1"/>
      </rPr>
      <t xml:space="preserve">      </t>
    </r>
    <r>
      <rPr>
        <sz val="11"/>
        <color rgb="FFC2D69B"/>
        <rFont val="Arial"/>
        <family val="2"/>
      </rPr>
      <t xml:space="preserve">Les cases vertes – </t>
    </r>
    <r>
      <rPr>
        <b/>
        <u/>
        <sz val="11"/>
        <color rgb="FFC2D69B"/>
        <rFont val="Arial"/>
        <family val="2"/>
      </rPr>
      <t>RECETTES</t>
    </r>
    <r>
      <rPr>
        <sz val="11"/>
        <color rgb="FFC2D69B"/>
        <rFont val="Arial"/>
        <family val="2"/>
      </rPr>
      <t xml:space="preserve"> </t>
    </r>
    <r>
      <rPr>
        <sz val="11"/>
        <rFont val="Arial"/>
        <family val="2"/>
      </rPr>
      <t>se remplissent automatiquement en fonction des montants que tu encodes sur la feuille PAF et les différentes interventions prévues avant le camp sont automatiquement reportées car considérées comme acquises.</t>
    </r>
  </si>
  <si>
    <r>
      <t>Si ce n’est pas le cas, fais-le nous savoir </t>
    </r>
    <r>
      <rPr>
        <sz val="11"/>
        <rFont val="Wingdings"/>
        <charset val="2"/>
      </rPr>
      <t>J</t>
    </r>
  </si>
  <si>
    <r>
      <t>1.</t>
    </r>
    <r>
      <rPr>
        <sz val="7"/>
        <rFont val="Times New Roman"/>
        <family val="1"/>
      </rPr>
      <t xml:space="preserve">      </t>
    </r>
    <r>
      <rPr>
        <sz val="10"/>
        <rFont val="Arial"/>
        <family val="2"/>
      </rPr>
      <t>Indique le montant payé par chacun des scouts présents durant le camp.</t>
    </r>
  </si>
  <si>
    <t>(Si un scout n’a pas payé le prix plein car il a une situation financière compliquée, met directement le montant reçu)</t>
  </si>
  <si>
    <r>
      <t>2.</t>
    </r>
    <r>
      <rPr>
        <sz val="7"/>
        <rFont val="Times New Roman"/>
        <family val="1"/>
      </rPr>
      <t xml:space="preserve">      </t>
    </r>
    <r>
      <rPr>
        <sz val="10"/>
        <rFont val="Arial"/>
        <family val="2"/>
      </rPr>
      <t>Indique le montant payé par chacun des animateurs présents durant le camp.</t>
    </r>
  </si>
  <si>
    <t xml:space="preserve"> (Si un animateur n’a pas payé le prix plein car il a une situation financière compliquée, met directement le montant reçu)</t>
  </si>
  <si>
    <r>
      <t>3.</t>
    </r>
    <r>
      <rPr>
        <sz val="7"/>
        <rFont val="Times New Roman"/>
        <family val="1"/>
      </rPr>
      <t xml:space="preserve">      </t>
    </r>
    <r>
      <rPr>
        <sz val="10"/>
        <rFont val="Arial"/>
        <family val="2"/>
      </rPr>
      <t>Indique le montant payé par chacun des intendants présents durant le camp.</t>
    </r>
  </si>
  <si>
    <t xml:space="preserve"> (Si un intendant n’a pas payé le prix plein car il a une situation financière compliquée, met directement le montant reçu)</t>
  </si>
  <si>
    <r>
      <t>1.</t>
    </r>
    <r>
      <rPr>
        <sz val="7"/>
        <rFont val="Times New Roman"/>
        <family val="1"/>
      </rPr>
      <t xml:space="preserve">     </t>
    </r>
    <r>
      <rPr>
        <sz val="11"/>
        <rFont val="Arial"/>
        <family val="2"/>
      </rPr>
      <t>Rempli une ligne de ce classeur par dépense effectuée aussi bien avant que pendant ou après le camp en indiquant les informations suivantes dans chacune des colonnes :</t>
    </r>
  </si>
  <si>
    <r>
      <t>o</t>
    </r>
    <r>
      <rPr>
        <sz val="7"/>
        <rFont val="Times New Roman"/>
        <family val="1"/>
      </rPr>
      <t xml:space="preserve">   </t>
    </r>
    <r>
      <rPr>
        <sz val="10"/>
        <rFont val="Arial"/>
        <family val="2"/>
      </rPr>
      <t>Date de la dépense</t>
    </r>
  </si>
  <si>
    <r>
      <t>o</t>
    </r>
    <r>
      <rPr>
        <sz val="7"/>
        <rFont val="Times New Roman"/>
        <family val="1"/>
      </rPr>
      <t xml:space="preserve">   </t>
    </r>
    <r>
      <rPr>
        <sz val="10"/>
        <rFont val="Arial"/>
        <family val="2"/>
      </rPr>
      <t>Donne un nom à la dépense (exemple : « courses Biomarket »)</t>
    </r>
  </si>
  <si>
    <r>
      <t>o</t>
    </r>
    <r>
      <rPr>
        <sz val="7"/>
        <rFont val="Times New Roman"/>
        <family val="1"/>
      </rPr>
      <t xml:space="preserve">   </t>
    </r>
    <r>
      <rPr>
        <sz val="11"/>
        <rFont val="Arial"/>
        <family val="2"/>
      </rPr>
      <t>Chiffre du code de dépense (entre 1 et 8)</t>
    </r>
  </si>
  <si>
    <r>
      <t>§</t>
    </r>
    <r>
      <rPr>
        <sz val="7"/>
        <rFont val="Times New Roman"/>
        <family val="1"/>
      </rPr>
      <t xml:space="preserve">  </t>
    </r>
    <r>
      <rPr>
        <u/>
        <sz val="11"/>
        <rFont val="Arial"/>
        <family val="2"/>
      </rPr>
      <t>Code 1</t>
    </r>
    <r>
      <rPr>
        <sz val="11"/>
        <rFont val="Arial"/>
        <family val="2"/>
      </rPr>
      <t xml:space="preserve"> = dépenses liées aux déplacements (location de voiture, essence, ticket de train ou de bus …)</t>
    </r>
  </si>
  <si>
    <r>
      <t>§</t>
    </r>
    <r>
      <rPr>
        <sz val="7"/>
        <rFont val="Times New Roman"/>
        <family val="1"/>
      </rPr>
      <t xml:space="preserve">  </t>
    </r>
    <r>
      <rPr>
        <u/>
        <sz val="11"/>
        <rFont val="Arial"/>
        <family val="2"/>
      </rPr>
      <t>Code 2</t>
    </r>
    <r>
      <rPr>
        <sz val="11"/>
        <rFont val="Arial"/>
        <family val="2"/>
      </rPr>
      <t xml:space="preserve"> = dépenses liées au logements (location, charges, perches, …)</t>
    </r>
  </si>
  <si>
    <r>
      <t>§</t>
    </r>
    <r>
      <rPr>
        <sz val="7"/>
        <rFont val="Times New Roman"/>
        <family val="1"/>
      </rPr>
      <t xml:space="preserve">  </t>
    </r>
    <r>
      <rPr>
        <u/>
        <sz val="11"/>
        <rFont val="Arial"/>
        <family val="2"/>
      </rPr>
      <t>Code 3</t>
    </r>
    <r>
      <rPr>
        <sz val="11"/>
        <rFont val="Arial"/>
        <family val="2"/>
      </rPr>
      <t xml:space="preserve"> = dépenses liées à l’intendance (nourriture et boisson)</t>
    </r>
  </si>
  <si>
    <r>
      <t>§</t>
    </r>
    <r>
      <rPr>
        <sz val="7"/>
        <rFont val="Times New Roman"/>
        <family val="1"/>
      </rPr>
      <t xml:space="preserve">  </t>
    </r>
    <r>
      <rPr>
        <u/>
        <sz val="11"/>
        <rFont val="Arial"/>
        <family val="2"/>
      </rPr>
      <t>Code 4</t>
    </r>
    <r>
      <rPr>
        <sz val="11"/>
        <rFont val="Arial"/>
        <family val="2"/>
      </rPr>
      <t xml:space="preserve"> = dépenses liées au matériel (bricolage, petit matériel d’animation …)</t>
    </r>
  </si>
  <si>
    <r>
      <t>§</t>
    </r>
    <r>
      <rPr>
        <sz val="7"/>
        <rFont val="Times New Roman"/>
        <family val="1"/>
      </rPr>
      <t xml:space="preserve">  </t>
    </r>
    <r>
      <rPr>
        <u/>
        <sz val="11"/>
        <rFont val="Arial"/>
        <family val="2"/>
      </rPr>
      <t>Code 5</t>
    </r>
    <r>
      <rPr>
        <sz val="11"/>
        <rFont val="Arial"/>
        <family val="2"/>
      </rPr>
      <t xml:space="preserve"> = dépenses liées aux activités et sorties (sortie piscine par exemple)</t>
    </r>
  </si>
  <si>
    <r>
      <t>§</t>
    </r>
    <r>
      <rPr>
        <sz val="7"/>
        <rFont val="Times New Roman"/>
        <family val="1"/>
      </rPr>
      <t xml:space="preserve">  </t>
    </r>
    <r>
      <rPr>
        <u/>
        <sz val="11"/>
        <rFont val="Arial"/>
        <family val="2"/>
      </rPr>
      <t>Code 6</t>
    </r>
    <r>
      <rPr>
        <sz val="11"/>
        <rFont val="Arial"/>
        <family val="2"/>
      </rPr>
      <t xml:space="preserve"> = dépenses liées aux soins (pharmacie, visite chez le médecin …) </t>
    </r>
    <r>
      <rPr>
        <sz val="11"/>
        <rFont val="Wingdings"/>
        <charset val="2"/>
      </rPr>
      <t>à</t>
    </r>
    <r>
      <rPr>
        <sz val="11"/>
        <rFont val="Arial"/>
        <family val="2"/>
      </rPr>
      <t xml:space="preserve"> </t>
    </r>
    <r>
      <rPr>
        <sz val="11"/>
        <color rgb="FFFF0000"/>
        <rFont val="Arial"/>
        <family val="2"/>
      </rPr>
      <t>Si une visite chez un médecin est nécessaire, tu dois recevoir une attestation pour la mutuelle. Les parents seront dès lors remboursés en partie par la mutuelle. Le montant de la visite ne doit dès lors pas apparaître dans le budget du camp. Idem, si un accident arrive, les frais seront normalement couverts par l’assurance si tu remplis une déclaration d’accident.</t>
    </r>
  </si>
  <si>
    <r>
      <t>§</t>
    </r>
    <r>
      <rPr>
        <sz val="7"/>
        <rFont val="Times New Roman"/>
        <family val="1"/>
      </rPr>
      <t xml:space="preserve">  </t>
    </r>
    <r>
      <rPr>
        <u/>
        <sz val="11"/>
        <rFont val="Arial"/>
        <family val="2"/>
      </rPr>
      <t>Code 8</t>
    </r>
    <r>
      <rPr>
        <sz val="11"/>
        <rFont val="Arial"/>
        <family val="2"/>
      </rPr>
      <t xml:space="preserve"> = autres dépenses qui ne rentrent pas dans une des catégories 1 à 7 (envois postaux, impression de document, appels téléphoniques liés au camp …)</t>
    </r>
  </si>
  <si>
    <r>
      <t>o</t>
    </r>
    <r>
      <rPr>
        <sz val="7"/>
        <rFont val="Times New Roman"/>
        <family val="1"/>
      </rPr>
      <t xml:space="preserve">   </t>
    </r>
    <r>
      <rPr>
        <sz val="11"/>
        <rFont val="Arial"/>
        <family val="2"/>
      </rPr>
      <t xml:space="preserve">N° du ticket : numérote tous les tickets que tu reçois dans l’ordre chronologique </t>
    </r>
  </si>
  <si>
    <r>
      <t>Remarque</t>
    </r>
    <r>
      <rPr>
        <i/>
        <sz val="11"/>
        <rFont val="Arial"/>
        <family val="2"/>
      </rPr>
      <t> : Parfois, il faudra demander au magasin une attestation/preuve de paiement car, certains magasins n’émettent pas de ticket de caisse.</t>
    </r>
  </si>
  <si>
    <r>
      <t>o</t>
    </r>
    <r>
      <rPr>
        <sz val="7"/>
        <rFont val="Times New Roman"/>
        <family val="1"/>
      </rPr>
      <t xml:space="preserve">   </t>
    </r>
    <r>
      <rPr>
        <sz val="11"/>
        <rFont val="Arial"/>
        <family val="2"/>
      </rPr>
      <t>Commentaires éventuelles pour avoir plus de détails (exemple : « achat matériel pour jeu de l’oie géant »)</t>
    </r>
  </si>
  <si>
    <r>
      <t>Remarques</t>
    </r>
    <r>
      <rPr>
        <b/>
        <sz val="13"/>
        <rFont val="Arial"/>
        <family val="2"/>
      </rPr>
      <t> :</t>
    </r>
  </si>
  <si>
    <r>
      <t>·</t>
    </r>
    <r>
      <rPr>
        <sz val="7"/>
        <rFont val="Times New Roman"/>
        <family val="1"/>
      </rPr>
      <t xml:space="preserve">        </t>
    </r>
    <r>
      <rPr>
        <sz val="11"/>
        <rFont val="Arial"/>
        <family val="2"/>
      </rPr>
      <t xml:space="preserve">Si un ticket comporte plusieurs types de dépenses, mets-le dans la catégorie de dépense majoritaire </t>
    </r>
  </si>
  <si>
    <r>
      <t>·</t>
    </r>
    <r>
      <rPr>
        <sz val="7"/>
        <rFont val="Times New Roman"/>
        <family val="1"/>
      </rPr>
      <t xml:space="preserve">        </t>
    </r>
    <r>
      <rPr>
        <sz val="11"/>
        <rFont val="Arial"/>
        <family val="2"/>
      </rPr>
      <t>Si un magasin ne donne pas de ticket (achat à la ferme par exemple), demande un papier manuscrit reprenant ce qui a été acheté et le montant total avec une signature et/ou un cachet de l’endroit d’achat.</t>
    </r>
  </si>
  <si>
    <t>Informations ici</t>
  </si>
  <si>
    <t xml:space="preserve">Chaque camp est agréé comme centres de vacances par la Fédération Wallonie-Bruxelles et l’ONE. Il sera dès lors automatiquement reconnu comme lieu de stage pratique pour la formation et les sections peuvent obtenir des subventions pour l’organisation du camp. </t>
  </si>
  <si>
    <t xml:space="preserve">Le décret prévoit qu’un forfait de 1,25 € peut être ainsi obtenu par enfant et par jour. </t>
  </si>
  <si>
    <t>Plus d'info en cliquant ici</t>
  </si>
  <si>
    <t>Subside : ONE</t>
  </si>
  <si>
    <t>Subside : Apaq-W</t>
  </si>
  <si>
    <t xml:space="preserve">RÉDUCTIONS ET SUBSIDES EXISTANT POUR LES CAMPS </t>
  </si>
  <si>
    <t xml:space="preserve">Subsides ONE </t>
  </si>
  <si>
    <t xml:space="preserve">Subsides Apaq-W </t>
  </si>
  <si>
    <t>De plus, toute une série de majorations sont possibles en fonction de l’emplacement du camp, du public présent et du confort du lieu.</t>
  </si>
  <si>
    <t>Un rapide calcul montre que ce n’est pas négligeable. 
Toutes les explications dans le Mémo concernant la procédure ONE</t>
  </si>
  <si>
    <t xml:space="preserve">L’Apaq-W (ministère de l’Agriculture et de la Ruralité) peut rembourser jusqu’à 7,00 € par participant et par camp (avec un maximum de 600.00€), si celui-ci a lieu en Région wallonne, pour tout achat de produits locaux issus de l’agriculture wallonne : légumes, fruits, produits laitiers, viande, charcuterie et fromage, pain.
</t>
  </si>
  <si>
    <t xml:space="preserve">Pour y avoir accès, il faut compléter le formulaire en ligne avant le camp sur http://www.apaqw.be </t>
  </si>
  <si>
    <t>Subsides Camp -13</t>
  </si>
  <si>
    <t>Depuis les camps de l'été 2019, la fédération met en place un subside comme celui de l'ONE, mais pour les camps comptants moins de 13 participants (critère d'exclusion pour l'ONE). Les conditions sont exactement identiques à celles pour le subside ONE.</t>
  </si>
  <si>
    <t>Plus d'information en cliquant ici</t>
  </si>
  <si>
    <t>o   Subside Camp -13 : clique sur ce lien pour en savoir plus</t>
  </si>
  <si>
    <t>Subside : Camp -13</t>
  </si>
  <si>
    <t>RETOUR A LA PAGE D'ENCODAGE</t>
  </si>
  <si>
    <t>Exemple : « Budget_BH009_E1_2021 »</t>
  </si>
  <si>
    <t>o   Apaq-W : clique sur ce lien pour en savoir plus et pour t’inscrire à la campagne courant avril</t>
  </si>
  <si>
    <t>Matériel "Covid"</t>
  </si>
  <si>
    <t>Avant de t'nscrire à la campagne 2021, vérifie les conditions de cette année</t>
  </si>
  <si>
    <t>Fonds Solidarité Camps 2021</t>
  </si>
  <si>
    <t xml:space="preserve">Matériel "Animation" </t>
  </si>
  <si>
    <t>4 bis</t>
  </si>
  <si>
    <t>4  bis = Matériel</t>
  </si>
  <si>
    <t>Matériel "Animation"</t>
  </si>
  <si>
    <t>Explications Matériel "Covid"</t>
  </si>
  <si>
    <t xml:space="preserve">Cette catégorie de budget comprend tout le matériel supplémentaire que vous devriez acheter pour respecter les règles d'hygiène en lien avec le protocole camp de l'été 2021 </t>
  </si>
  <si>
    <t>Exemples : masques supplémentaires, de quoi organiser une quarantaine, du gel hydroalcoolique, désinfectant toute surface...</t>
  </si>
  <si>
    <r>
      <t>« Budget_</t>
    </r>
    <r>
      <rPr>
        <i/>
        <sz val="10"/>
        <rFont val="Arial"/>
        <family val="2"/>
      </rPr>
      <t>monunité</t>
    </r>
    <r>
      <rPr>
        <sz val="10"/>
        <rFont val="Arial"/>
        <family val="2"/>
      </rPr>
      <t>_</t>
    </r>
    <r>
      <rPr>
        <i/>
        <sz val="10"/>
        <rFont val="Arial"/>
        <family val="2"/>
      </rPr>
      <t>masection</t>
    </r>
    <r>
      <rPr>
        <sz val="10"/>
        <rFont val="Arial"/>
        <family val="2"/>
      </rPr>
      <t>_2021 »</t>
    </r>
  </si>
  <si>
    <r>
      <t>·</t>
    </r>
    <r>
      <rPr>
        <sz val="7"/>
        <rFont val="Times New Roman"/>
        <family val="1"/>
      </rPr>
      <t xml:space="preserve">        </t>
    </r>
    <r>
      <rPr>
        <sz val="10"/>
        <rFont val="Arial"/>
        <family val="2"/>
      </rPr>
      <t>Matériel "Animation"</t>
    </r>
  </si>
  <si>
    <r>
      <t>·</t>
    </r>
    <r>
      <rPr>
        <sz val="7"/>
        <rFont val="Times New Roman"/>
        <family val="1"/>
      </rPr>
      <t xml:space="preserve">        </t>
    </r>
    <r>
      <rPr>
        <sz val="10"/>
        <rFont val="Arial"/>
        <family val="2"/>
      </rPr>
      <t>Matériel "Covid"</t>
    </r>
  </si>
  <si>
    <r>
      <t>§</t>
    </r>
    <r>
      <rPr>
        <sz val="7"/>
        <rFont val="Times New Roman"/>
        <family val="1"/>
      </rPr>
      <t xml:space="preserve">  </t>
    </r>
    <r>
      <rPr>
        <u/>
        <sz val="11"/>
        <rFont val="Arial"/>
        <family val="2"/>
      </rPr>
      <t>Code 4bis</t>
    </r>
    <r>
      <rPr>
        <sz val="11"/>
        <rFont val="Arial"/>
        <family val="2"/>
      </rPr>
      <t xml:space="preserve"> = dépenses liées au matériel covid (gel, masques, poubelles…)</t>
    </r>
  </si>
  <si>
    <r>
      <t>2.</t>
    </r>
    <r>
      <rPr>
        <sz val="7"/>
        <rFont val="Times New Roman"/>
        <family val="1"/>
      </rPr>
      <t xml:space="preserve">     </t>
    </r>
    <r>
      <rPr>
        <sz val="11"/>
        <rFont val="Arial"/>
        <family val="2"/>
      </rPr>
      <t>Range tous les tickets et factures en les glissant dans une enveloppe par catégorie (exemple : un ticket de chez Brico pour du matériel pour un jeu sera glissée avec les autres tickets n° 4.</t>
    </r>
  </si>
  <si>
    <r>
      <t>3.</t>
    </r>
    <r>
      <rPr>
        <sz val="7"/>
        <rFont val="Times New Roman"/>
        <family val="1"/>
      </rPr>
      <t xml:space="preserve">     </t>
    </r>
    <r>
      <rPr>
        <sz val="11"/>
        <rFont val="Arial"/>
        <family val="2"/>
      </rPr>
      <t>Donne les justificatifs (photos ou scan) à ton animateur d’unité qui enverra l’ensemble des documents de l’unité à la fédération.</t>
    </r>
  </si>
  <si>
    <r>
      <t>§</t>
    </r>
    <r>
      <rPr>
        <sz val="7"/>
        <rFont val="Times New Roman"/>
        <family val="1"/>
      </rPr>
      <t xml:space="preserve">  </t>
    </r>
    <r>
      <rPr>
        <u/>
        <sz val="11"/>
        <rFont val="Arial"/>
        <family val="2"/>
      </rPr>
      <t>Code 7</t>
    </r>
    <r>
      <rPr>
        <sz val="11"/>
        <rFont val="Arial"/>
        <family val="2"/>
      </rPr>
      <t xml:space="preserve"> = dépenses liées aux assurances complémentaires (occupation temporaires des locaux, véhicules, matériel multimédia…)</t>
    </r>
  </si>
  <si>
    <t>La campagne commence le 19 avril donc dépêche-toi et n’hésite pas à inscrire ta section!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</si>
</sst>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_(&quot;$&quot;* #,##0.00_);_(&quot;$&quot;* \(#,##0.00\);_(&quot;$&quot;* &quot;-&quot;??_);_(@_)"/>
    <numFmt numFmtId="165" formatCode="_-* #,##0.00\ [$€-80C]_-;\-* #,##0.00\ [$€-80C]_-;_-* &quot;-&quot;??\ [$€-80C]_-;_-@_-"/>
    <numFmt numFmtId="166" formatCode="#,##0.00\ &quot;€&quot;"/>
    <numFmt numFmtId="167" formatCode="_ &quot;€&quot;\ * #,##0.00_ ;_ &quot;€&quot;\ * \-#,##0.00_ ;_ &quot;€&quot;\ * &quot;-&quot;??_ ;_ @_ "/>
    <numFmt numFmtId="168" formatCode="&quot;€&quot;\ #,##0.00"/>
    <numFmt numFmtId="169" formatCode="_-* #,##0.0\ [$€-80C]_-;\-* #,##0.0\ [$€-80C]_-;_-* &quot;-&quot;??\ [$€-80C]_-;_-@_-"/>
    <numFmt numFmtId="170" formatCode="_-* #,##0.00\ [$€-40C]_-;\-* #,##0.00\ [$€-40C]_-;_-* &quot;-&quot;??\ [$€-40C]_-;_-@_-"/>
    <numFmt numFmtId="171" formatCode="0.0%"/>
  </numFmts>
  <fonts count="53" x14ac:knownFonts="1">
    <font>
      <sz val="10"/>
      <name val="Arial"/>
    </font>
    <font>
      <sz val="10"/>
      <name val="Arial"/>
    </font>
    <font>
      <b/>
      <sz val="10"/>
      <name val="Arial"/>
      <family val="2"/>
    </font>
    <font>
      <sz val="10"/>
      <name val="Arial"/>
      <family val="2"/>
    </font>
    <font>
      <sz val="10"/>
      <name val="Arial"/>
      <family val="2"/>
    </font>
    <font>
      <b/>
      <sz val="12"/>
      <name val="Arial"/>
      <family val="2"/>
    </font>
    <font>
      <b/>
      <sz val="14"/>
      <name val="Arial"/>
      <family val="2"/>
    </font>
    <font>
      <b/>
      <sz val="18"/>
      <color theme="3"/>
      <name val="Cambria"/>
      <family val="2"/>
      <scheme val="major"/>
    </font>
    <font>
      <b/>
      <u/>
      <sz val="10"/>
      <color theme="0" tint="-0.34998626667073579"/>
      <name val="Calibri"/>
      <family val="2"/>
      <scheme val="minor"/>
    </font>
    <font>
      <b/>
      <sz val="10"/>
      <color theme="0"/>
      <name val="Arial"/>
      <family val="2"/>
    </font>
    <font>
      <b/>
      <sz val="11"/>
      <name val="Arial"/>
      <family val="2"/>
    </font>
    <font>
      <sz val="12"/>
      <name val="Arial"/>
      <family val="2"/>
    </font>
    <font>
      <sz val="9"/>
      <name val="Arial"/>
      <family val="2"/>
    </font>
    <font>
      <b/>
      <sz val="9"/>
      <name val="Arial"/>
      <family val="2"/>
    </font>
    <font>
      <b/>
      <sz val="11"/>
      <color theme="0"/>
      <name val="Arial"/>
      <family val="2"/>
    </font>
    <font>
      <b/>
      <i/>
      <sz val="9"/>
      <color theme="0"/>
      <name val="Arial"/>
      <family val="2"/>
    </font>
    <font>
      <sz val="11"/>
      <name val="Arial"/>
      <family val="2"/>
    </font>
    <font>
      <sz val="1"/>
      <name val="Arial"/>
      <family val="2"/>
    </font>
    <font>
      <i/>
      <sz val="10"/>
      <name val="Arial"/>
      <family val="2"/>
    </font>
    <font>
      <b/>
      <sz val="22"/>
      <color theme="2"/>
      <name val="Arial"/>
      <family val="2"/>
    </font>
    <font>
      <i/>
      <sz val="9"/>
      <name val="Arial"/>
      <family val="2"/>
    </font>
    <font>
      <b/>
      <sz val="16"/>
      <name val="Arial"/>
      <family val="2"/>
    </font>
    <font>
      <b/>
      <sz val="18"/>
      <name val="Arial"/>
      <family val="2"/>
    </font>
    <font>
      <b/>
      <sz val="13"/>
      <name val="Arial"/>
      <family val="2"/>
    </font>
    <font>
      <b/>
      <sz val="17"/>
      <name val="Arial"/>
      <family val="2"/>
    </font>
    <font>
      <u/>
      <sz val="11"/>
      <name val="Arial"/>
      <family val="2"/>
    </font>
    <font>
      <u/>
      <sz val="10"/>
      <name val="Arial"/>
      <family val="2"/>
    </font>
    <font>
      <b/>
      <sz val="12"/>
      <color rgb="FF96BE0F"/>
      <name val="Arial"/>
      <family val="2"/>
    </font>
    <font>
      <sz val="7"/>
      <name val="Times New Roman"/>
      <family val="1"/>
    </font>
    <font>
      <sz val="11"/>
      <color rgb="FFFABF8F"/>
      <name val="Arial"/>
      <family val="2"/>
    </font>
    <font>
      <b/>
      <u/>
      <sz val="11"/>
      <color rgb="FFFABF8F"/>
      <name val="Arial"/>
      <family val="2"/>
    </font>
    <font>
      <sz val="10"/>
      <name val="Symbol"/>
      <family val="1"/>
      <charset val="2"/>
    </font>
    <font>
      <sz val="9"/>
      <name val="Symbol"/>
      <family val="1"/>
      <charset val="2"/>
    </font>
    <font>
      <i/>
      <sz val="11"/>
      <name val="Arial"/>
      <family val="2"/>
    </font>
    <font>
      <i/>
      <sz val="8"/>
      <name val="Arial"/>
      <family val="2"/>
    </font>
    <font>
      <i/>
      <u/>
      <sz val="11"/>
      <name val="Arial"/>
      <family val="2"/>
    </font>
    <font>
      <i/>
      <u/>
      <sz val="10"/>
      <name val="Arial"/>
      <family val="2"/>
    </font>
    <font>
      <i/>
      <sz val="10"/>
      <color rgb="FF9BBB59"/>
      <name val="Arial"/>
      <family val="2"/>
    </font>
    <font>
      <sz val="10"/>
      <name val="Courier New"/>
      <family val="3"/>
    </font>
    <font>
      <sz val="11"/>
      <color rgb="FFC2D69B"/>
      <name val="Arial"/>
      <family val="2"/>
    </font>
    <font>
      <b/>
      <sz val="11"/>
      <color rgb="FFC2D69B"/>
      <name val="Arial"/>
      <family val="2"/>
    </font>
    <font>
      <b/>
      <u/>
      <sz val="11"/>
      <color rgb="FFC2D69B"/>
      <name val="Arial"/>
      <family val="2"/>
    </font>
    <font>
      <b/>
      <u/>
      <sz val="11"/>
      <name val="Arial"/>
      <family val="2"/>
    </font>
    <font>
      <sz val="11"/>
      <name val="Wingdings"/>
      <charset val="2"/>
    </font>
    <font>
      <sz val="11"/>
      <name val="Courier New"/>
      <family val="3"/>
    </font>
    <font>
      <sz val="11"/>
      <color rgb="FFFF0000"/>
      <name val="Arial"/>
      <family val="2"/>
    </font>
    <font>
      <sz val="13"/>
      <name val="Wingdings"/>
      <charset val="2"/>
    </font>
    <font>
      <sz val="13"/>
      <name val="Courier New"/>
      <family val="3"/>
    </font>
    <font>
      <b/>
      <u/>
      <sz val="13"/>
      <name val="Arial"/>
      <family val="2"/>
    </font>
    <font>
      <sz val="11"/>
      <name val="Symbol"/>
      <family val="1"/>
      <charset val="2"/>
    </font>
    <font>
      <u/>
      <sz val="10"/>
      <color theme="10"/>
      <name val="Arial"/>
      <family val="2"/>
    </font>
    <font>
      <sz val="10"/>
      <color theme="10"/>
      <name val="Arial"/>
      <family val="2"/>
    </font>
    <font>
      <b/>
      <sz val="10"/>
      <color theme="10"/>
      <name val="Arial"/>
      <family val="2"/>
    </font>
  </fonts>
  <fills count="16">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4D4D4D"/>
        <bgColor indexed="64"/>
      </patternFill>
    </fill>
    <fill>
      <patternFill patternType="solid">
        <fgColor theme="7"/>
        <bgColor indexed="64"/>
      </patternFill>
    </fill>
    <fill>
      <patternFill patternType="solid">
        <fgColor theme="9" tint="0.39997558519241921"/>
        <bgColor indexed="64"/>
      </patternFill>
    </fill>
  </fills>
  <borders count="64">
    <border>
      <left/>
      <right/>
      <top/>
      <bottom/>
      <diagonal/>
    </border>
    <border>
      <left/>
      <right/>
      <top/>
      <bottom style="thick">
        <color indexed="64"/>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thick">
        <color indexed="64"/>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164" fontId="1" fillId="0" borderId="0" applyFont="0" applyFill="0" applyBorder="0" applyAlignment="0" applyProtection="0"/>
    <xf numFmtId="0" fontId="7" fillId="0" borderId="0" applyNumberFormat="0" applyFill="0" applyBorder="0" applyAlignment="0" applyProtection="0"/>
    <xf numFmtId="9" fontId="1" fillId="0" borderId="0" applyFont="0" applyFill="0" applyBorder="0" applyAlignment="0" applyProtection="0"/>
    <xf numFmtId="0" fontId="50" fillId="0" borderId="0" applyNumberFormat="0" applyFill="0" applyBorder="0" applyAlignment="0" applyProtection="0"/>
  </cellStyleXfs>
  <cellXfs count="486">
    <xf numFmtId="0" fontId="0" fillId="0" borderId="0" xfId="0"/>
    <xf numFmtId="165" fontId="3" fillId="0" borderId="0" xfId="0" applyNumberFormat="1" applyFont="1" applyFill="1" applyBorder="1" applyAlignment="1" applyProtection="1"/>
    <xf numFmtId="165" fontId="3" fillId="0" borderId="0" xfId="0" applyNumberFormat="1" applyFont="1" applyAlignment="1"/>
    <xf numFmtId="165" fontId="2" fillId="0" borderId="0" xfId="0" applyNumberFormat="1" applyFont="1" applyFill="1" applyBorder="1" applyAlignment="1" applyProtection="1"/>
    <xf numFmtId="165" fontId="3" fillId="0" borderId="0" xfId="0" applyNumberFormat="1" applyFont="1" applyFill="1" applyBorder="1" applyAlignment="1" applyProtection="1">
      <alignment horizontal="center"/>
    </xf>
    <xf numFmtId="165" fontId="2" fillId="0" borderId="0" xfId="0" applyNumberFormat="1" applyFont="1" applyFill="1" applyBorder="1" applyAlignment="1" applyProtection="1">
      <alignment horizontal="right"/>
    </xf>
    <xf numFmtId="165" fontId="3" fillId="0" borderId="0" xfId="0" applyNumberFormat="1" applyFont="1" applyFill="1" applyBorder="1" applyAlignment="1" applyProtection="1">
      <alignment horizontal="right"/>
    </xf>
    <xf numFmtId="165" fontId="2" fillId="0" borderId="0" xfId="0" applyNumberFormat="1" applyFont="1" applyFill="1" applyBorder="1" applyAlignment="1" applyProtection="1">
      <alignment horizontal="center"/>
    </xf>
    <xf numFmtId="165" fontId="0" fillId="0" borderId="0" xfId="0" applyNumberFormat="1" applyFont="1" applyFill="1" applyBorder="1" applyAlignment="1" applyProtection="1"/>
    <xf numFmtId="165" fontId="3" fillId="0" borderId="0" xfId="1" applyNumberFormat="1" applyFont="1" applyFill="1" applyBorder="1" applyAlignment="1" applyProtection="1">
      <alignment horizontal="center"/>
    </xf>
    <xf numFmtId="165" fontId="3" fillId="0" borderId="0" xfId="0" applyNumberFormat="1" applyFont="1" applyFill="1" applyAlignment="1" applyProtection="1"/>
    <xf numFmtId="165" fontId="0" fillId="0" borderId="0" xfId="0" applyNumberFormat="1" applyFont="1" applyFill="1" applyBorder="1" applyAlignment="1" applyProtection="1">
      <alignment horizontal="left"/>
    </xf>
    <xf numFmtId="165" fontId="3" fillId="0" borderId="0" xfId="1" applyNumberFormat="1" applyFont="1" applyFill="1" applyBorder="1" applyAlignment="1" applyProtection="1">
      <alignment horizontal="left"/>
    </xf>
    <xf numFmtId="165" fontId="3" fillId="0" borderId="0" xfId="0" applyNumberFormat="1" applyFont="1" applyFill="1" applyBorder="1" applyAlignment="1" applyProtection="1">
      <alignment horizontal="left"/>
    </xf>
    <xf numFmtId="165" fontId="2" fillId="0" borderId="0" xfId="1" applyNumberFormat="1" applyFont="1" applyFill="1" applyBorder="1" applyAlignment="1" applyProtection="1">
      <alignment horizontal="center"/>
    </xf>
    <xf numFmtId="165" fontId="3" fillId="0" borderId="0" xfId="1" applyNumberFormat="1" applyFont="1" applyFill="1" applyBorder="1" applyAlignment="1" applyProtection="1"/>
    <xf numFmtId="165" fontId="3" fillId="0" borderId="0" xfId="0" applyNumberFormat="1" applyFont="1" applyFill="1" applyAlignment="1" applyProtection="1">
      <alignment horizontal="center"/>
    </xf>
    <xf numFmtId="165" fontId="2" fillId="0" borderId="2" xfId="0" applyNumberFormat="1" applyFont="1" applyFill="1" applyBorder="1" applyAlignment="1" applyProtection="1">
      <alignment horizontal="center"/>
    </xf>
    <xf numFmtId="165" fontId="4" fillId="0" borderId="0" xfId="0" applyNumberFormat="1" applyFont="1" applyAlignment="1"/>
    <xf numFmtId="165" fontId="6" fillId="0" borderId="0" xfId="0" applyNumberFormat="1" applyFont="1" applyFill="1" applyBorder="1" applyAlignment="1" applyProtection="1">
      <alignment horizontal="center"/>
    </xf>
    <xf numFmtId="165" fontId="3" fillId="0" borderId="1" xfId="0" applyNumberFormat="1" applyFont="1" applyFill="1" applyBorder="1" applyAlignment="1" applyProtection="1"/>
    <xf numFmtId="165" fontId="2" fillId="0" borderId="1" xfId="0" applyNumberFormat="1" applyFont="1" applyFill="1" applyBorder="1" applyAlignment="1" applyProtection="1"/>
    <xf numFmtId="165" fontId="3" fillId="0" borderId="1" xfId="1" applyNumberFormat="1" applyFont="1" applyFill="1" applyBorder="1" applyAlignment="1" applyProtection="1">
      <alignment horizontal="center"/>
    </xf>
    <xf numFmtId="165" fontId="3" fillId="0" borderId="1" xfId="1" applyNumberFormat="1" applyFont="1" applyFill="1" applyBorder="1" applyAlignment="1" applyProtection="1"/>
    <xf numFmtId="165" fontId="3" fillId="0" borderId="2" xfId="0" applyNumberFormat="1" applyFont="1" applyFill="1" applyBorder="1" applyAlignment="1" applyProtection="1"/>
    <xf numFmtId="165" fontId="2" fillId="0" borderId="0" xfId="0" applyNumberFormat="1" applyFont="1" applyAlignment="1"/>
    <xf numFmtId="165" fontId="3" fillId="3" borderId="4" xfId="0" applyNumberFormat="1" applyFont="1" applyFill="1" applyBorder="1" applyAlignment="1" applyProtection="1"/>
    <xf numFmtId="1" fontId="3" fillId="0" borderId="0" xfId="0" applyNumberFormat="1" applyFont="1" applyFill="1" applyBorder="1" applyAlignment="1" applyProtection="1"/>
    <xf numFmtId="165" fontId="2" fillId="7" borderId="6" xfId="0" applyNumberFormat="1" applyFont="1" applyFill="1" applyBorder="1" applyAlignment="1" applyProtection="1">
      <alignment horizontal="center"/>
    </xf>
    <xf numFmtId="165" fontId="2" fillId="7" borderId="5" xfId="0" applyNumberFormat="1" applyFont="1" applyFill="1" applyBorder="1" applyAlignment="1" applyProtection="1"/>
    <xf numFmtId="165" fontId="2" fillId="7" borderId="6" xfId="0" applyNumberFormat="1" applyFont="1" applyFill="1" applyBorder="1" applyAlignment="1" applyProtection="1"/>
    <xf numFmtId="169" fontId="5" fillId="0" borderId="3" xfId="0" applyNumberFormat="1" applyFont="1" applyFill="1" applyBorder="1" applyAlignment="1" applyProtection="1">
      <alignment horizontal="center"/>
    </xf>
    <xf numFmtId="169" fontId="2" fillId="0" borderId="0" xfId="0" applyNumberFormat="1" applyFont="1" applyFill="1" applyBorder="1" applyAlignment="1" applyProtection="1">
      <alignment horizontal="center"/>
    </xf>
    <xf numFmtId="169" fontId="2" fillId="0" borderId="3" xfId="0" applyNumberFormat="1" applyFont="1" applyFill="1" applyBorder="1" applyAlignment="1" applyProtection="1">
      <alignment horizontal="center"/>
    </xf>
    <xf numFmtId="169" fontId="3" fillId="0" borderId="0" xfId="1" applyNumberFormat="1" applyFont="1" applyFill="1" applyBorder="1" applyAlignment="1" applyProtection="1">
      <alignment horizontal="center"/>
    </xf>
    <xf numFmtId="169" fontId="3" fillId="0" borderId="0" xfId="1" applyNumberFormat="1" applyFont="1" applyFill="1" applyBorder="1" applyAlignment="1" applyProtection="1">
      <alignment horizontal="left"/>
    </xf>
    <xf numFmtId="169" fontId="5" fillId="0" borderId="3" xfId="1" applyNumberFormat="1" applyFont="1" applyFill="1" applyBorder="1" applyAlignment="1" applyProtection="1">
      <alignment horizontal="center"/>
    </xf>
    <xf numFmtId="169" fontId="2" fillId="0" borderId="0" xfId="1" applyNumberFormat="1" applyFont="1" applyFill="1" applyBorder="1" applyAlignment="1" applyProtection="1">
      <alignment horizontal="center"/>
    </xf>
    <xf numFmtId="169" fontId="2" fillId="0" borderId="3" xfId="1" applyNumberFormat="1" applyFont="1" applyFill="1" applyBorder="1" applyAlignment="1" applyProtection="1">
      <alignment horizontal="center"/>
    </xf>
    <xf numFmtId="1" fontId="3" fillId="2" borderId="2" xfId="0" applyNumberFormat="1" applyFont="1" applyFill="1" applyBorder="1" applyAlignment="1" applyProtection="1">
      <alignment horizontal="center"/>
    </xf>
    <xf numFmtId="165" fontId="5" fillId="0" borderId="0" xfId="0" applyNumberFormat="1" applyFont="1" applyFill="1" applyBorder="1" applyAlignment="1" applyProtection="1">
      <alignment horizontal="center"/>
    </xf>
    <xf numFmtId="44" fontId="3" fillId="0" borderId="0" xfId="0" applyNumberFormat="1" applyFont="1" applyFill="1" applyBorder="1" applyAlignment="1" applyProtection="1">
      <alignment horizontal="center"/>
    </xf>
    <xf numFmtId="44" fontId="2" fillId="0" borderId="0" xfId="0" applyNumberFormat="1" applyFont="1" applyFill="1" applyBorder="1" applyAlignment="1" applyProtection="1">
      <alignment horizontal="center"/>
    </xf>
    <xf numFmtId="165" fontId="5" fillId="0" borderId="2" xfId="0" applyNumberFormat="1" applyFont="1" applyFill="1" applyBorder="1" applyAlignment="1" applyProtection="1"/>
    <xf numFmtId="165" fontId="5" fillId="0" borderId="0" xfId="0" applyNumberFormat="1" applyFont="1" applyFill="1" applyBorder="1" applyAlignment="1" applyProtection="1">
      <alignment horizontal="left" vertical="center"/>
    </xf>
    <xf numFmtId="1" fontId="3" fillId="0" borderId="0" xfId="0" applyNumberFormat="1" applyFont="1" applyFill="1" applyBorder="1" applyAlignment="1" applyProtection="1">
      <alignment horizontal="center"/>
    </xf>
    <xf numFmtId="1" fontId="2" fillId="0" borderId="0" xfId="0" applyNumberFormat="1" applyFont="1" applyFill="1" applyBorder="1" applyAlignment="1" applyProtection="1">
      <alignment horizontal="center"/>
    </xf>
    <xf numFmtId="0" fontId="3" fillId="6" borderId="16" xfId="0" applyNumberFormat="1" applyFont="1" applyFill="1" applyBorder="1" applyAlignment="1" applyProtection="1">
      <alignment horizontal="center"/>
      <protection locked="0"/>
    </xf>
    <xf numFmtId="0" fontId="3" fillId="7" borderId="16" xfId="0" applyNumberFormat="1" applyFont="1" applyFill="1" applyBorder="1" applyAlignment="1" applyProtection="1">
      <alignment horizontal="center" vertical="center"/>
      <protection locked="0"/>
    </xf>
    <xf numFmtId="165" fontId="6" fillId="0" borderId="0" xfId="0" applyNumberFormat="1" applyFont="1" applyFill="1" applyBorder="1" applyAlignment="1" applyProtection="1"/>
    <xf numFmtId="165" fontId="0" fillId="3" borderId="13" xfId="0" applyNumberFormat="1" applyFont="1" applyFill="1" applyBorder="1" applyAlignment="1" applyProtection="1"/>
    <xf numFmtId="165" fontId="3" fillId="3" borderId="13" xfId="0" applyNumberFormat="1" applyFont="1" applyFill="1" applyBorder="1" applyAlignment="1" applyProtection="1"/>
    <xf numFmtId="165" fontId="3" fillId="3" borderId="19" xfId="0" applyNumberFormat="1" applyFont="1" applyFill="1" applyBorder="1" applyAlignment="1" applyProtection="1"/>
    <xf numFmtId="165" fontId="3" fillId="3" borderId="2" xfId="0" applyNumberFormat="1" applyFont="1" applyFill="1" applyBorder="1" applyAlignment="1" applyProtection="1"/>
    <xf numFmtId="165" fontId="3" fillId="3" borderId="6" xfId="0" applyNumberFormat="1" applyFont="1" applyFill="1" applyBorder="1" applyAlignment="1" applyProtection="1"/>
    <xf numFmtId="165" fontId="2" fillId="3" borderId="17" xfId="0" applyNumberFormat="1" applyFont="1" applyFill="1" applyBorder="1" applyAlignment="1" applyProtection="1"/>
    <xf numFmtId="165" fontId="2" fillId="3" borderId="18" xfId="0" applyNumberFormat="1" applyFont="1" applyFill="1" applyBorder="1" applyAlignment="1" applyProtection="1"/>
    <xf numFmtId="165" fontId="3" fillId="3" borderId="2" xfId="0" applyNumberFormat="1" applyFont="1" applyFill="1" applyBorder="1" applyAlignment="1" applyProtection="1">
      <alignment horizontal="left"/>
    </xf>
    <xf numFmtId="165" fontId="3" fillId="7" borderId="20" xfId="1" applyNumberFormat="1" applyFont="1" applyFill="1" applyBorder="1" applyAlignment="1" applyProtection="1">
      <alignment horizontal="left"/>
      <protection locked="0"/>
    </xf>
    <xf numFmtId="165" fontId="3" fillId="7" borderId="21" xfId="1" applyNumberFormat="1" applyFont="1" applyFill="1" applyBorder="1" applyAlignment="1" applyProtection="1">
      <alignment horizontal="left"/>
      <protection locked="0"/>
    </xf>
    <xf numFmtId="165" fontId="3" fillId="7" borderId="22" xfId="1" applyNumberFormat="1" applyFont="1" applyFill="1" applyBorder="1" applyAlignment="1" applyProtection="1">
      <alignment horizontal="left"/>
      <protection locked="0"/>
    </xf>
    <xf numFmtId="165" fontId="3" fillId="6" borderId="20" xfId="1" applyNumberFormat="1" applyFont="1" applyFill="1" applyBorder="1" applyAlignment="1" applyProtection="1">
      <alignment horizontal="left"/>
      <protection locked="0"/>
    </xf>
    <xf numFmtId="165" fontId="3" fillId="6" borderId="21" xfId="1" applyNumberFormat="1" applyFont="1" applyFill="1" applyBorder="1" applyAlignment="1" applyProtection="1">
      <alignment horizontal="left"/>
      <protection locked="0"/>
    </xf>
    <xf numFmtId="165" fontId="3" fillId="6" borderId="22" xfId="1" applyNumberFormat="1" applyFont="1" applyFill="1" applyBorder="1" applyAlignment="1" applyProtection="1">
      <alignment horizontal="left"/>
      <protection locked="0"/>
    </xf>
    <xf numFmtId="165" fontId="3" fillId="6" borderId="8" xfId="1" applyNumberFormat="1" applyFont="1" applyFill="1" applyBorder="1" applyAlignment="1" applyProtection="1">
      <alignment horizontal="left"/>
      <protection locked="0"/>
    </xf>
    <xf numFmtId="165" fontId="11" fillId="4" borderId="8" xfId="1" applyNumberFormat="1" applyFont="1" applyFill="1" applyBorder="1" applyAlignment="1" applyProtection="1">
      <alignment horizontal="left"/>
    </xf>
    <xf numFmtId="165" fontId="5" fillId="0" borderId="8" xfId="1" applyNumberFormat="1" applyFont="1" applyFill="1" applyBorder="1" applyAlignment="1" applyProtection="1">
      <alignment horizontal="center"/>
    </xf>
    <xf numFmtId="165" fontId="2" fillId="0" borderId="22" xfId="0" applyNumberFormat="1" applyFont="1" applyFill="1" applyBorder="1" applyAlignment="1" applyProtection="1">
      <alignment horizontal="center"/>
    </xf>
    <xf numFmtId="165" fontId="2" fillId="0" borderId="23" xfId="1" applyNumberFormat="1" applyFont="1" applyFill="1" applyBorder="1" applyAlignment="1" applyProtection="1">
      <alignment horizontal="center"/>
    </xf>
    <xf numFmtId="165" fontId="2" fillId="0" borderId="22" xfId="1" applyNumberFormat="1" applyFont="1" applyFill="1" applyBorder="1" applyAlignment="1" applyProtection="1">
      <alignment horizontal="center"/>
    </xf>
    <xf numFmtId="165" fontId="2" fillId="0" borderId="24" xfId="0" applyNumberFormat="1" applyFont="1" applyFill="1" applyBorder="1" applyAlignment="1" applyProtection="1">
      <alignment horizontal="center"/>
    </xf>
    <xf numFmtId="165" fontId="2" fillId="0" borderId="25" xfId="1" applyNumberFormat="1" applyFont="1" applyFill="1" applyBorder="1" applyAlignment="1" applyProtection="1">
      <alignment horizontal="center"/>
    </xf>
    <xf numFmtId="165" fontId="2" fillId="0" borderId="25" xfId="0" applyNumberFormat="1" applyFont="1" applyFill="1" applyBorder="1" applyAlignment="1" applyProtection="1">
      <alignment horizontal="center"/>
    </xf>
    <xf numFmtId="1" fontId="5" fillId="0" borderId="25" xfId="0" applyNumberFormat="1" applyFont="1" applyFill="1" applyBorder="1" applyAlignment="1" applyProtection="1">
      <alignment horizontal="center"/>
    </xf>
    <xf numFmtId="165" fontId="13" fillId="0" borderId="0" xfId="0" applyNumberFormat="1" applyFont="1" applyFill="1" applyBorder="1" applyAlignment="1" applyProtection="1">
      <alignment horizontal="right"/>
    </xf>
    <xf numFmtId="165" fontId="13" fillId="0" borderId="0" xfId="0" applyNumberFormat="1" applyFont="1" applyFill="1" applyAlignment="1" applyProtection="1">
      <alignment horizontal="right"/>
    </xf>
    <xf numFmtId="165" fontId="12" fillId="0" borderId="0" xfId="0" applyNumberFormat="1" applyFont="1" applyFill="1" applyAlignment="1" applyProtection="1">
      <alignment horizontal="right"/>
    </xf>
    <xf numFmtId="165" fontId="5" fillId="0" borderId="0" xfId="0" applyNumberFormat="1" applyFont="1" applyFill="1" applyBorder="1" applyAlignment="1" applyProtection="1"/>
    <xf numFmtId="165" fontId="10" fillId="0" borderId="0" xfId="0" applyNumberFormat="1" applyFont="1" applyFill="1" applyBorder="1" applyAlignment="1" applyProtection="1">
      <alignment horizontal="left"/>
    </xf>
    <xf numFmtId="165" fontId="11" fillId="0" borderId="0" xfId="1" applyNumberFormat="1" applyFont="1" applyFill="1" applyBorder="1" applyAlignment="1" applyProtection="1">
      <alignment horizontal="left"/>
    </xf>
    <xf numFmtId="165" fontId="3" fillId="6" borderId="20" xfId="1" applyNumberFormat="1" applyFont="1" applyFill="1" applyBorder="1" applyAlignment="1" applyProtection="1">
      <alignment horizontal="center"/>
      <protection locked="0"/>
    </xf>
    <xf numFmtId="165" fontId="3" fillId="6" borderId="22" xfId="1" applyNumberFormat="1" applyFont="1" applyFill="1" applyBorder="1" applyAlignment="1" applyProtection="1">
      <alignment horizontal="center"/>
      <protection locked="0"/>
    </xf>
    <xf numFmtId="165" fontId="3" fillId="6" borderId="8" xfId="1" applyNumberFormat="1" applyFont="1" applyFill="1" applyBorder="1" applyAlignment="1" applyProtection="1">
      <alignment horizontal="center"/>
      <protection locked="0"/>
    </xf>
    <xf numFmtId="165" fontId="3" fillId="12" borderId="18" xfId="0" applyNumberFormat="1" applyFont="1" applyFill="1" applyBorder="1" applyAlignment="1" applyProtection="1"/>
    <xf numFmtId="165" fontId="3" fillId="12" borderId="13" xfId="0" applyNumberFormat="1" applyFont="1" applyFill="1" applyBorder="1" applyAlignment="1" applyProtection="1"/>
    <xf numFmtId="165" fontId="3" fillId="12" borderId="14" xfId="1" applyNumberFormat="1" applyFont="1" applyFill="1" applyBorder="1" applyAlignment="1" applyProtection="1">
      <alignment horizontal="left"/>
    </xf>
    <xf numFmtId="165" fontId="3" fillId="12" borderId="0" xfId="0" applyNumberFormat="1" applyFont="1" applyFill="1" applyBorder="1" applyAlignment="1" applyProtection="1"/>
    <xf numFmtId="165" fontId="3" fillId="12" borderId="3" xfId="0" applyNumberFormat="1" applyFont="1" applyFill="1" applyBorder="1" applyAlignment="1" applyProtection="1"/>
    <xf numFmtId="165" fontId="3" fillId="12" borderId="26" xfId="1" applyNumberFormat="1" applyFont="1" applyFill="1" applyBorder="1" applyAlignment="1" applyProtection="1">
      <alignment horizontal="left"/>
    </xf>
    <xf numFmtId="165" fontId="3" fillId="12" borderId="2" xfId="0" applyNumberFormat="1" applyFont="1" applyFill="1" applyBorder="1" applyAlignment="1" applyProtection="1"/>
    <xf numFmtId="165" fontId="3" fillId="12" borderId="12" xfId="1" applyNumberFormat="1" applyFont="1" applyFill="1" applyBorder="1" applyAlignment="1" applyProtection="1">
      <alignment horizontal="left"/>
    </xf>
    <xf numFmtId="165" fontId="0" fillId="12" borderId="0" xfId="0" applyNumberFormat="1" applyFont="1" applyFill="1" applyBorder="1" applyAlignment="1" applyProtection="1"/>
    <xf numFmtId="165" fontId="3" fillId="12" borderId="0" xfId="1" applyNumberFormat="1" applyFont="1" applyFill="1" applyBorder="1" applyAlignment="1" applyProtection="1">
      <alignment horizontal="left"/>
    </xf>
    <xf numFmtId="165" fontId="0" fillId="12" borderId="6" xfId="0" applyNumberFormat="1" applyFont="1" applyFill="1" applyBorder="1" applyAlignment="1" applyProtection="1"/>
    <xf numFmtId="165" fontId="3" fillId="12" borderId="6" xfId="0" applyNumberFormat="1" applyFont="1" applyFill="1" applyBorder="1" applyAlignment="1" applyProtection="1"/>
    <xf numFmtId="165" fontId="3" fillId="12" borderId="7" xfId="1" applyNumberFormat="1" applyFont="1" applyFill="1" applyBorder="1" applyAlignment="1" applyProtection="1">
      <alignment horizontal="left"/>
    </xf>
    <xf numFmtId="165" fontId="0" fillId="12" borderId="18" xfId="0" applyNumberFormat="1" applyFont="1" applyFill="1" applyBorder="1" applyAlignment="1" applyProtection="1"/>
    <xf numFmtId="165" fontId="0" fillId="12" borderId="13" xfId="0" applyNumberFormat="1" applyFont="1" applyFill="1" applyBorder="1" applyAlignment="1" applyProtection="1"/>
    <xf numFmtId="165" fontId="3" fillId="6" borderId="24" xfId="1" applyNumberFormat="1" applyFont="1" applyFill="1" applyBorder="1" applyAlignment="1" applyProtection="1">
      <alignment horizontal="center"/>
      <protection locked="0"/>
    </xf>
    <xf numFmtId="165" fontId="12" fillId="3" borderId="19" xfId="0" applyNumberFormat="1" applyFont="1" applyFill="1" applyBorder="1" applyAlignment="1" applyProtection="1"/>
    <xf numFmtId="165" fontId="3" fillId="3" borderId="18" xfId="0" applyNumberFormat="1" applyFont="1" applyFill="1" applyBorder="1" applyAlignment="1" applyProtection="1"/>
    <xf numFmtId="165" fontId="3" fillId="12" borderId="20" xfId="1" applyNumberFormat="1" applyFont="1" applyFill="1" applyBorder="1" applyAlignment="1" applyProtection="1">
      <alignment horizontal="center"/>
    </xf>
    <xf numFmtId="165" fontId="3" fillId="12" borderId="21" xfId="1" applyNumberFormat="1" applyFont="1" applyFill="1" applyBorder="1" applyAlignment="1" applyProtection="1">
      <alignment horizontal="center"/>
    </xf>
    <xf numFmtId="165" fontId="3" fillId="12" borderId="22" xfId="1" applyNumberFormat="1" applyFont="1" applyFill="1" applyBorder="1" applyAlignment="1" applyProtection="1">
      <alignment horizontal="center"/>
    </xf>
    <xf numFmtId="165" fontId="0" fillId="12" borderId="28" xfId="0" applyNumberFormat="1" applyFont="1" applyFill="1" applyBorder="1" applyAlignment="1" applyProtection="1"/>
    <xf numFmtId="165" fontId="3" fillId="12" borderId="28" xfId="0" applyNumberFormat="1" applyFont="1" applyFill="1" applyBorder="1" applyAlignment="1" applyProtection="1"/>
    <xf numFmtId="165" fontId="3" fillId="6" borderId="31" xfId="1" applyNumberFormat="1" applyFont="1" applyFill="1" applyBorder="1" applyAlignment="1" applyProtection="1">
      <alignment horizontal="center"/>
      <protection locked="0"/>
    </xf>
    <xf numFmtId="165" fontId="3" fillId="5" borderId="8" xfId="0" applyNumberFormat="1" applyFont="1" applyFill="1" applyBorder="1" applyAlignment="1" applyProtection="1"/>
    <xf numFmtId="165" fontId="3" fillId="0" borderId="9" xfId="1" applyNumberFormat="1" applyFont="1" applyFill="1" applyBorder="1" applyAlignment="1" applyProtection="1"/>
    <xf numFmtId="165" fontId="3" fillId="0" borderId="6" xfId="0" applyNumberFormat="1" applyFont="1" applyFill="1" applyBorder="1" applyAlignment="1" applyProtection="1"/>
    <xf numFmtId="1" fontId="3" fillId="0" borderId="0" xfId="0" applyNumberFormat="1" applyFont="1" applyFill="1" applyAlignment="1" applyProtection="1">
      <alignment horizontal="left"/>
    </xf>
    <xf numFmtId="165" fontId="3" fillId="0" borderId="0" xfId="0" applyNumberFormat="1" applyFont="1" applyFill="1" applyAlignment="1" applyProtection="1">
      <alignment horizontal="left"/>
    </xf>
    <xf numFmtId="165" fontId="6" fillId="0" borderId="9" xfId="0" applyNumberFormat="1" applyFont="1" applyFill="1" applyBorder="1" applyAlignment="1" applyProtection="1"/>
    <xf numFmtId="165" fontId="3" fillId="6" borderId="16" xfId="0" applyNumberFormat="1" applyFont="1" applyFill="1" applyBorder="1" applyAlignment="1" applyProtection="1">
      <protection locked="0"/>
    </xf>
    <xf numFmtId="169" fontId="3" fillId="6" borderId="16" xfId="1" applyNumberFormat="1" applyFont="1" applyFill="1" applyBorder="1" applyAlignment="1" applyProtection="1">
      <alignment horizontal="left"/>
      <protection locked="0"/>
    </xf>
    <xf numFmtId="14" fontId="0" fillId="7" borderId="16" xfId="0" applyNumberFormat="1" applyFill="1" applyBorder="1" applyAlignment="1" applyProtection="1">
      <alignment horizontal="center"/>
      <protection locked="0"/>
    </xf>
    <xf numFmtId="0" fontId="3" fillId="7" borderId="16" xfId="0" applyNumberFormat="1" applyFont="1" applyFill="1" applyBorder="1" applyAlignment="1" applyProtection="1">
      <alignment horizontal="left"/>
      <protection locked="0"/>
    </xf>
    <xf numFmtId="0" fontId="0" fillId="7" borderId="16" xfId="0" applyFill="1" applyBorder="1" applyAlignment="1" applyProtection="1">
      <alignment horizontal="center"/>
      <protection locked="0"/>
    </xf>
    <xf numFmtId="0" fontId="3" fillId="7" borderId="16" xfId="0" applyFont="1" applyFill="1" applyBorder="1" applyAlignment="1" applyProtection="1">
      <alignment horizontal="center"/>
      <protection locked="0"/>
    </xf>
    <xf numFmtId="44" fontId="0" fillId="7" borderId="16" xfId="0" applyNumberFormat="1" applyFill="1" applyBorder="1" applyAlignment="1" applyProtection="1">
      <alignment horizontal="center"/>
      <protection locked="0"/>
    </xf>
    <xf numFmtId="14" fontId="0" fillId="7" borderId="34" xfId="0" applyNumberFormat="1" applyFill="1" applyBorder="1" applyAlignment="1" applyProtection="1">
      <alignment horizontal="center"/>
      <protection locked="0"/>
    </xf>
    <xf numFmtId="0" fontId="3" fillId="7" borderId="34" xfId="0" applyNumberFormat="1" applyFont="1" applyFill="1" applyBorder="1" applyAlignment="1" applyProtection="1">
      <alignment horizontal="left"/>
      <protection locked="0"/>
    </xf>
    <xf numFmtId="0" fontId="0" fillId="7" borderId="34" xfId="0" applyFill="1" applyBorder="1" applyAlignment="1" applyProtection="1">
      <alignment horizontal="center"/>
      <protection locked="0"/>
    </xf>
    <xf numFmtId="0" fontId="3" fillId="7" borderId="34" xfId="0" applyFont="1" applyFill="1" applyBorder="1" applyAlignment="1" applyProtection="1">
      <alignment horizontal="center"/>
      <protection locked="0"/>
    </xf>
    <xf numFmtId="44" fontId="0" fillId="7" borderId="34" xfId="0" applyNumberFormat="1" applyFill="1" applyBorder="1" applyAlignment="1" applyProtection="1">
      <alignment horizontal="center"/>
      <protection locked="0"/>
    </xf>
    <xf numFmtId="0" fontId="3" fillId="7" borderId="35" xfId="0" applyNumberFormat="1" applyFont="1" applyFill="1" applyBorder="1" applyAlignment="1" applyProtection="1">
      <alignment horizontal="left"/>
      <protection locked="0"/>
    </xf>
    <xf numFmtId="0" fontId="3" fillId="7" borderId="37" xfId="0" applyNumberFormat="1" applyFont="1" applyFill="1" applyBorder="1" applyAlignment="1" applyProtection="1">
      <alignment horizontal="left"/>
      <protection locked="0"/>
    </xf>
    <xf numFmtId="14" fontId="0" fillId="7" borderId="39" xfId="0" applyNumberFormat="1" applyFill="1" applyBorder="1" applyAlignment="1" applyProtection="1">
      <alignment horizontal="center"/>
      <protection locked="0"/>
    </xf>
    <xf numFmtId="0" fontId="3" fillId="7" borderId="39" xfId="0" applyNumberFormat="1" applyFont="1" applyFill="1" applyBorder="1" applyAlignment="1" applyProtection="1">
      <alignment horizontal="left"/>
      <protection locked="0"/>
    </xf>
    <xf numFmtId="0" fontId="0" fillId="7" borderId="39" xfId="0" applyFill="1" applyBorder="1" applyAlignment="1" applyProtection="1">
      <alignment horizontal="center"/>
      <protection locked="0"/>
    </xf>
    <xf numFmtId="0" fontId="3" fillId="7" borderId="39" xfId="0" applyFont="1" applyFill="1" applyBorder="1" applyAlignment="1" applyProtection="1">
      <alignment horizontal="center"/>
      <protection locked="0"/>
    </xf>
    <xf numFmtId="0" fontId="3" fillId="7" borderId="40" xfId="0" applyNumberFormat="1" applyFont="1" applyFill="1" applyBorder="1" applyAlignment="1" applyProtection="1">
      <alignment horizontal="left"/>
      <protection locked="0"/>
    </xf>
    <xf numFmtId="165" fontId="3" fillId="3" borderId="11" xfId="1" applyNumberFormat="1" applyFont="1" applyFill="1" applyBorder="1" applyAlignment="1" applyProtection="1">
      <alignment horizontal="center"/>
    </xf>
    <xf numFmtId="165" fontId="3" fillId="0" borderId="1" xfId="0" applyNumberFormat="1" applyFont="1" applyFill="1" applyBorder="1" applyAlignment="1" applyProtection="1">
      <alignment horizontal="center"/>
    </xf>
    <xf numFmtId="165" fontId="3" fillId="6" borderId="42" xfId="0" applyNumberFormat="1" applyFont="1" applyFill="1" applyBorder="1" applyAlignment="1" applyProtection="1">
      <protection locked="0"/>
    </xf>
    <xf numFmtId="169" fontId="3" fillId="6" borderId="42" xfId="1" applyNumberFormat="1" applyFont="1" applyFill="1" applyBorder="1" applyAlignment="1" applyProtection="1">
      <alignment horizontal="left"/>
      <protection locked="0"/>
    </xf>
    <xf numFmtId="165" fontId="2" fillId="5" borderId="6" xfId="0" applyNumberFormat="1" applyFont="1" applyFill="1" applyBorder="1" applyAlignment="1" applyProtection="1">
      <alignment horizontal="right"/>
    </xf>
    <xf numFmtId="169" fontId="3" fillId="7" borderId="37" xfId="1" applyNumberFormat="1" applyFont="1" applyFill="1" applyBorder="1" applyAlignment="1" applyProtection="1">
      <alignment horizontal="left"/>
      <protection locked="0"/>
    </xf>
    <xf numFmtId="169" fontId="3" fillId="7" borderId="43" xfId="1" applyNumberFormat="1" applyFont="1" applyFill="1" applyBorder="1" applyAlignment="1" applyProtection="1">
      <alignment horizontal="left"/>
      <protection locked="0"/>
    </xf>
    <xf numFmtId="165" fontId="0" fillId="6" borderId="45" xfId="0" applyNumberFormat="1" applyFont="1" applyFill="1" applyBorder="1" applyAlignment="1" applyProtection="1">
      <protection locked="0"/>
    </xf>
    <xf numFmtId="165" fontId="3" fillId="6" borderId="45" xfId="0" applyNumberFormat="1" applyFont="1" applyFill="1" applyBorder="1" applyAlignment="1" applyProtection="1">
      <protection locked="0"/>
    </xf>
    <xf numFmtId="169" fontId="3" fillId="6" borderId="45" xfId="1" applyNumberFormat="1" applyFont="1" applyFill="1" applyBorder="1" applyAlignment="1" applyProtection="1">
      <alignment horizontal="left"/>
      <protection locked="0"/>
    </xf>
    <xf numFmtId="169" fontId="3" fillId="7" borderId="46" xfId="1" applyNumberFormat="1" applyFont="1" applyFill="1" applyBorder="1" applyAlignment="1" applyProtection="1">
      <alignment horizontal="left"/>
      <protection locked="0"/>
    </xf>
    <xf numFmtId="49" fontId="3" fillId="0" borderId="36" xfId="0" applyNumberFormat="1" applyFont="1" applyFill="1" applyBorder="1" applyAlignment="1" applyProtection="1">
      <alignment horizontal="center"/>
    </xf>
    <xf numFmtId="165" fontId="2" fillId="7" borderId="7" xfId="0" applyNumberFormat="1" applyFont="1" applyFill="1" applyBorder="1" applyAlignment="1" applyProtection="1"/>
    <xf numFmtId="0" fontId="0" fillId="6" borderId="45" xfId="0" applyNumberFormat="1" applyFont="1" applyFill="1" applyBorder="1" applyAlignment="1" applyProtection="1">
      <protection locked="0"/>
    </xf>
    <xf numFmtId="0" fontId="3" fillId="6" borderId="45" xfId="0" applyNumberFormat="1" applyFont="1" applyFill="1" applyBorder="1" applyAlignment="1" applyProtection="1">
      <protection locked="0"/>
    </xf>
    <xf numFmtId="0" fontId="3" fillId="6" borderId="16" xfId="0" applyNumberFormat="1" applyFont="1" applyFill="1" applyBorder="1" applyAlignment="1" applyProtection="1">
      <protection locked="0"/>
    </xf>
    <xf numFmtId="0" fontId="0" fillId="6" borderId="16" xfId="0" applyNumberFormat="1" applyFont="1" applyFill="1" applyBorder="1" applyAlignment="1" applyProtection="1">
      <protection locked="0"/>
    </xf>
    <xf numFmtId="0" fontId="3" fillId="6" borderId="42" xfId="0" applyNumberFormat="1" applyFont="1" applyFill="1" applyBorder="1" applyAlignment="1" applyProtection="1">
      <protection locked="0"/>
    </xf>
    <xf numFmtId="165" fontId="5" fillId="2" borderId="11" xfId="0" applyNumberFormat="1" applyFont="1" applyFill="1" applyBorder="1" applyAlignment="1" applyProtection="1">
      <alignment horizontal="right"/>
    </xf>
    <xf numFmtId="44" fontId="2" fillId="9" borderId="22" xfId="0" applyNumberFormat="1" applyFont="1" applyFill="1" applyBorder="1" applyAlignment="1" applyProtection="1">
      <alignment horizontal="center"/>
    </xf>
    <xf numFmtId="1" fontId="3" fillId="2" borderId="16" xfId="0" applyNumberFormat="1" applyFont="1" applyFill="1" applyBorder="1" applyAlignment="1" applyProtection="1">
      <alignment horizontal="center"/>
    </xf>
    <xf numFmtId="165" fontId="3" fillId="2" borderId="36" xfId="0" applyNumberFormat="1" applyFont="1" applyFill="1" applyBorder="1" applyAlignment="1" applyProtection="1">
      <alignment horizontal="right"/>
    </xf>
    <xf numFmtId="44" fontId="3" fillId="2" borderId="37" xfId="0" applyNumberFormat="1" applyFont="1" applyFill="1" applyBorder="1" applyAlignment="1" applyProtection="1">
      <alignment horizontal="center"/>
    </xf>
    <xf numFmtId="165" fontId="5" fillId="2" borderId="17" xfId="0" applyNumberFormat="1" applyFont="1" applyFill="1" applyBorder="1" applyAlignment="1" applyProtection="1">
      <alignment horizontal="right"/>
    </xf>
    <xf numFmtId="165" fontId="5" fillId="2" borderId="18" xfId="0" applyNumberFormat="1" applyFont="1" applyFill="1" applyBorder="1" applyAlignment="1" applyProtection="1">
      <alignment horizontal="center"/>
    </xf>
    <xf numFmtId="1" fontId="5" fillId="2" borderId="18" xfId="0" applyNumberFormat="1" applyFont="1" applyFill="1" applyBorder="1" applyAlignment="1" applyProtection="1">
      <alignment horizontal="center"/>
    </xf>
    <xf numFmtId="165" fontId="5" fillId="2" borderId="29" xfId="0" applyNumberFormat="1" applyFont="1" applyFill="1" applyBorder="1" applyAlignment="1" applyProtection="1">
      <alignment horizontal="center"/>
    </xf>
    <xf numFmtId="165" fontId="3" fillId="2" borderId="33" xfId="0" applyNumberFormat="1" applyFont="1" applyFill="1" applyBorder="1" applyAlignment="1" applyProtection="1">
      <alignment horizontal="right"/>
    </xf>
    <xf numFmtId="1" fontId="3" fillId="2" borderId="34" xfId="0" applyNumberFormat="1" applyFont="1" applyFill="1" applyBorder="1" applyAlignment="1" applyProtection="1">
      <alignment horizontal="center"/>
    </xf>
    <xf numFmtId="44" fontId="3" fillId="2" borderId="34" xfId="0" applyNumberFormat="1" applyFont="1" applyFill="1" applyBorder="1" applyAlignment="1" applyProtection="1">
      <alignment horizontal="center"/>
    </xf>
    <xf numFmtId="44" fontId="3" fillId="2" borderId="35" xfId="0" applyNumberFormat="1" applyFont="1" applyFill="1" applyBorder="1" applyAlignment="1" applyProtection="1">
      <alignment horizontal="center"/>
    </xf>
    <xf numFmtId="165" fontId="3" fillId="2" borderId="38" xfId="0" applyNumberFormat="1" applyFont="1" applyFill="1" applyBorder="1" applyAlignment="1" applyProtection="1">
      <alignment horizontal="right"/>
    </xf>
    <xf numFmtId="1" fontId="3" fillId="2" borderId="39" xfId="0" applyNumberFormat="1" applyFont="1" applyFill="1" applyBorder="1" applyAlignment="1" applyProtection="1">
      <alignment horizontal="center"/>
    </xf>
    <xf numFmtId="44" fontId="3" fillId="2" borderId="40" xfId="0" applyNumberFormat="1" applyFont="1" applyFill="1" applyBorder="1" applyAlignment="1" applyProtection="1">
      <alignment horizontal="center"/>
    </xf>
    <xf numFmtId="165" fontId="3" fillId="12" borderId="19" xfId="0" applyNumberFormat="1" applyFont="1" applyFill="1" applyBorder="1" applyAlignment="1" applyProtection="1"/>
    <xf numFmtId="165" fontId="3" fillId="3" borderId="6" xfId="0" applyNumberFormat="1" applyFont="1" applyFill="1" applyBorder="1" applyAlignment="1" applyProtection="1">
      <alignment horizontal="center"/>
    </xf>
    <xf numFmtId="165" fontId="3" fillId="0" borderId="15" xfId="0" applyNumberFormat="1" applyFont="1" applyFill="1" applyBorder="1" applyAlignment="1" applyProtection="1">
      <alignment horizontal="center"/>
    </xf>
    <xf numFmtId="9" fontId="11" fillId="0" borderId="0" xfId="3" applyFont="1" applyFill="1" applyBorder="1" applyAlignment="1" applyProtection="1"/>
    <xf numFmtId="165" fontId="4" fillId="0" borderId="0" xfId="0" applyNumberFormat="1" applyFont="1" applyAlignment="1" applyProtection="1"/>
    <xf numFmtId="165" fontId="4" fillId="0" borderId="0" xfId="0" applyNumberFormat="1" applyFont="1" applyFill="1" applyAlignment="1" applyProtection="1">
      <alignment horizontal="center"/>
    </xf>
    <xf numFmtId="1" fontId="4" fillId="0" borderId="0" xfId="0" applyNumberFormat="1" applyFont="1" applyFill="1" applyAlignment="1" applyProtection="1">
      <alignment horizontal="center"/>
    </xf>
    <xf numFmtId="165" fontId="4" fillId="0" borderId="0" xfId="1" applyNumberFormat="1" applyFont="1" applyFill="1" applyAlignment="1" applyProtection="1"/>
    <xf numFmtId="165" fontId="4" fillId="0" borderId="0" xfId="0" applyNumberFormat="1" applyFont="1" applyFill="1" applyAlignment="1" applyProtection="1"/>
    <xf numFmtId="165" fontId="5" fillId="0" borderId="0" xfId="0" applyNumberFormat="1" applyFont="1" applyFill="1" applyAlignment="1" applyProtection="1">
      <alignment horizontal="center"/>
    </xf>
    <xf numFmtId="165" fontId="3" fillId="0" borderId="0" xfId="0" applyNumberFormat="1" applyFont="1" applyAlignment="1" applyProtection="1"/>
    <xf numFmtId="0" fontId="3" fillId="0" borderId="0" xfId="0" applyNumberFormat="1" applyFont="1" applyFill="1" applyBorder="1" applyAlignment="1" applyProtection="1">
      <alignment horizontal="center"/>
    </xf>
    <xf numFmtId="0" fontId="12" fillId="0" borderId="0" xfId="0" applyNumberFormat="1" applyFont="1" applyFill="1" applyBorder="1" applyAlignment="1" applyProtection="1"/>
    <xf numFmtId="0" fontId="3" fillId="0" borderId="0" xfId="0" applyNumberFormat="1" applyFont="1" applyFill="1" applyBorder="1" applyAlignment="1" applyProtection="1"/>
    <xf numFmtId="165" fontId="3" fillId="0" borderId="0" xfId="0" applyNumberFormat="1" applyFont="1" applyAlignment="1" applyProtection="1">
      <alignment horizontal="center"/>
    </xf>
    <xf numFmtId="165" fontId="3" fillId="0" borderId="0" xfId="0" applyNumberFormat="1" applyFont="1" applyAlignment="1" applyProtection="1">
      <alignment horizontal="right"/>
    </xf>
    <xf numFmtId="49" fontId="3" fillId="0" borderId="0" xfId="0" applyNumberFormat="1" applyFont="1" applyFill="1" applyBorder="1" applyAlignment="1" applyProtection="1"/>
    <xf numFmtId="0" fontId="3" fillId="0" borderId="16" xfId="0" applyNumberFormat="1" applyFont="1" applyBorder="1" applyAlignment="1" applyProtection="1">
      <alignment horizontal="center"/>
    </xf>
    <xf numFmtId="165" fontId="3" fillId="3" borderId="8" xfId="1" applyNumberFormat="1" applyFont="1" applyFill="1" applyBorder="1" applyAlignment="1" applyProtection="1">
      <alignment horizontal="left"/>
    </xf>
    <xf numFmtId="165" fontId="3" fillId="3" borderId="18" xfId="0" applyNumberFormat="1" applyFont="1" applyFill="1" applyBorder="1" applyAlignment="1" applyProtection="1">
      <alignment horizontal="left"/>
    </xf>
    <xf numFmtId="165" fontId="3" fillId="3" borderId="20" xfId="1" applyNumberFormat="1" applyFont="1" applyFill="1" applyBorder="1" applyAlignment="1" applyProtection="1">
      <alignment horizontal="left"/>
    </xf>
    <xf numFmtId="165" fontId="3" fillId="3" borderId="22" xfId="1" applyNumberFormat="1" applyFont="1" applyFill="1" applyBorder="1" applyAlignment="1" applyProtection="1">
      <alignment horizontal="left"/>
    </xf>
    <xf numFmtId="165" fontId="2" fillId="12" borderId="17" xfId="0" applyNumberFormat="1" applyFont="1" applyFill="1" applyBorder="1" applyAlignment="1" applyProtection="1"/>
    <xf numFmtId="165" fontId="3" fillId="12" borderId="10" xfId="0" applyNumberFormat="1" applyFont="1" applyFill="1" applyBorder="1" applyAlignment="1" applyProtection="1"/>
    <xf numFmtId="165" fontId="3" fillId="12" borderId="11" xfId="0" applyNumberFormat="1" applyFont="1" applyFill="1" applyBorder="1" applyAlignment="1" applyProtection="1"/>
    <xf numFmtId="165" fontId="3" fillId="12" borderId="0" xfId="0" applyNumberFormat="1" applyFont="1" applyFill="1" applyAlignment="1" applyProtection="1"/>
    <xf numFmtId="165" fontId="2" fillId="12" borderId="5" xfId="0" applyNumberFormat="1" applyFont="1" applyFill="1" applyBorder="1" applyAlignment="1" applyProtection="1"/>
    <xf numFmtId="165" fontId="3" fillId="12" borderId="8" xfId="1" applyNumberFormat="1" applyFont="1" applyFill="1" applyBorder="1" applyAlignment="1" applyProtection="1">
      <alignment horizontal="center"/>
    </xf>
    <xf numFmtId="165" fontId="2" fillId="12" borderId="10" xfId="0" applyNumberFormat="1" applyFont="1" applyFill="1" applyBorder="1" applyAlignment="1" applyProtection="1"/>
    <xf numFmtId="165" fontId="3" fillId="12" borderId="24" xfId="1" applyNumberFormat="1" applyFont="1" applyFill="1" applyBorder="1" applyAlignment="1" applyProtection="1">
      <alignment horizontal="center"/>
    </xf>
    <xf numFmtId="165" fontId="3" fillId="12" borderId="30" xfId="1" applyNumberFormat="1" applyFont="1" applyFill="1" applyBorder="1" applyAlignment="1" applyProtection="1">
      <alignment horizontal="center"/>
    </xf>
    <xf numFmtId="165" fontId="3" fillId="12" borderId="32" xfId="1" applyNumberFormat="1" applyFont="1" applyFill="1" applyBorder="1" applyAlignment="1" applyProtection="1">
      <alignment horizontal="center"/>
    </xf>
    <xf numFmtId="165" fontId="2" fillId="0" borderId="0" xfId="0" applyNumberFormat="1" applyFont="1" applyAlignment="1" applyProtection="1"/>
    <xf numFmtId="165" fontId="9" fillId="13" borderId="8" xfId="0" applyNumberFormat="1" applyFont="1" applyFill="1" applyBorder="1" applyAlignment="1" applyProtection="1"/>
    <xf numFmtId="165" fontId="2" fillId="0" borderId="22" xfId="0" applyNumberFormat="1" applyFont="1" applyFill="1" applyBorder="1" applyAlignment="1" applyProtection="1"/>
    <xf numFmtId="165" fontId="3" fillId="0" borderId="18" xfId="0" applyNumberFormat="1" applyFont="1" applyBorder="1" applyAlignment="1" applyProtection="1"/>
    <xf numFmtId="165" fontId="4" fillId="9" borderId="0" xfId="3" applyNumberFormat="1" applyFont="1" applyFill="1" applyAlignment="1" applyProtection="1"/>
    <xf numFmtId="1" fontId="4" fillId="0" borderId="0" xfId="0" applyNumberFormat="1" applyFont="1" applyAlignment="1" applyProtection="1"/>
    <xf numFmtId="165" fontId="3" fillId="6" borderId="8" xfId="0" applyNumberFormat="1" applyFont="1" applyFill="1" applyBorder="1" applyAlignment="1" applyProtection="1">
      <protection locked="0"/>
    </xf>
    <xf numFmtId="0" fontId="0" fillId="0" borderId="0" xfId="0" applyProtection="1"/>
    <xf numFmtId="169" fontId="0" fillId="0" borderId="0" xfId="0" applyNumberFormat="1" applyProtection="1"/>
    <xf numFmtId="165" fontId="5" fillId="0" borderId="0" xfId="0" applyNumberFormat="1" applyFont="1" applyFill="1" applyAlignment="1" applyProtection="1"/>
    <xf numFmtId="165" fontId="5" fillId="0" borderId="5" xfId="0" applyNumberFormat="1" applyFont="1" applyFill="1" applyBorder="1" applyAlignment="1" applyProtection="1"/>
    <xf numFmtId="165" fontId="4" fillId="0" borderId="6" xfId="0" applyNumberFormat="1" applyFont="1" applyFill="1" applyBorder="1" applyAlignment="1" applyProtection="1"/>
    <xf numFmtId="169" fontId="4" fillId="0" borderId="7" xfId="0" applyNumberFormat="1" applyFont="1" applyBorder="1" applyAlignment="1" applyProtection="1"/>
    <xf numFmtId="165" fontId="6" fillId="0" borderId="0" xfId="0" applyNumberFormat="1" applyFont="1" applyAlignment="1" applyProtection="1"/>
    <xf numFmtId="49" fontId="0" fillId="0" borderId="44" xfId="0" applyNumberFormat="1" applyFill="1" applyBorder="1" applyAlignment="1" applyProtection="1">
      <alignment horizontal="center" vertical="center"/>
    </xf>
    <xf numFmtId="49" fontId="0" fillId="0" borderId="36" xfId="0" applyNumberFormat="1" applyFill="1" applyBorder="1" applyAlignment="1" applyProtection="1">
      <alignment horizontal="center" vertical="center"/>
    </xf>
    <xf numFmtId="165" fontId="4" fillId="0" borderId="0" xfId="0" applyNumberFormat="1" applyFont="1" applyFill="1" applyBorder="1" applyAlignment="1" applyProtection="1"/>
    <xf numFmtId="0" fontId="0" fillId="0" borderId="0" xfId="0" applyFill="1" applyProtection="1"/>
    <xf numFmtId="49" fontId="3" fillId="0" borderId="36" xfId="0" applyNumberFormat="1" applyFont="1" applyFill="1" applyBorder="1" applyAlignment="1" applyProtection="1">
      <alignment horizontal="center" vertical="center"/>
    </xf>
    <xf numFmtId="0" fontId="0" fillId="0" borderId="0" xfId="0" applyFill="1" applyBorder="1" applyProtection="1"/>
    <xf numFmtId="0" fontId="0" fillId="5" borderId="11" xfId="0" applyFill="1" applyBorder="1" applyProtection="1"/>
    <xf numFmtId="165" fontId="4" fillId="5" borderId="6" xfId="0" applyNumberFormat="1" applyFont="1" applyFill="1" applyBorder="1" applyAlignment="1" applyProtection="1"/>
    <xf numFmtId="169" fontId="2" fillId="8" borderId="8" xfId="0" applyNumberFormat="1" applyFont="1" applyFill="1" applyBorder="1" applyAlignment="1" applyProtection="1"/>
    <xf numFmtId="0" fontId="0" fillId="5" borderId="6" xfId="0" applyFill="1" applyBorder="1" applyProtection="1"/>
    <xf numFmtId="0" fontId="0" fillId="0" borderId="44" xfId="0" applyFill="1" applyBorder="1" applyAlignment="1" applyProtection="1">
      <alignment horizontal="center" vertical="center"/>
    </xf>
    <xf numFmtId="0" fontId="0" fillId="0" borderId="36" xfId="0" applyFill="1" applyBorder="1" applyAlignment="1" applyProtection="1">
      <alignment horizontal="center" vertical="center"/>
    </xf>
    <xf numFmtId="0" fontId="0" fillId="0" borderId="41" xfId="0" applyFill="1" applyBorder="1" applyAlignment="1" applyProtection="1">
      <alignment horizontal="center" vertical="center"/>
    </xf>
    <xf numFmtId="0" fontId="0" fillId="5" borderId="5" xfId="0" applyFill="1" applyBorder="1" applyProtection="1"/>
    <xf numFmtId="165" fontId="4" fillId="0" borderId="0" xfId="0" applyNumberFormat="1" applyFont="1" applyBorder="1" applyAlignment="1" applyProtection="1"/>
    <xf numFmtId="44" fontId="3" fillId="2" borderId="16" xfId="0" applyNumberFormat="1" applyFont="1" applyFill="1" applyBorder="1" applyAlignment="1" applyProtection="1">
      <alignment horizontal="center"/>
    </xf>
    <xf numFmtId="44" fontId="3" fillId="2" borderId="39" xfId="0" applyNumberFormat="1" applyFont="1" applyFill="1" applyBorder="1" applyAlignment="1" applyProtection="1">
      <alignment horizontal="center"/>
    </xf>
    <xf numFmtId="0" fontId="0" fillId="0" borderId="0" xfId="0" applyAlignment="1" applyProtection="1"/>
    <xf numFmtId="0" fontId="0" fillId="0" borderId="0" xfId="0" applyAlignment="1" applyProtection="1">
      <alignment horizontal="center"/>
    </xf>
    <xf numFmtId="0" fontId="0" fillId="0" borderId="0" xfId="0" applyFill="1" applyAlignment="1" applyProtection="1"/>
    <xf numFmtId="0" fontId="0" fillId="0" borderId="0" xfId="0" applyFill="1" applyBorder="1" applyAlignment="1" applyProtection="1">
      <alignment horizontal="center"/>
    </xf>
    <xf numFmtId="0" fontId="8" fillId="0" borderId="0" xfId="0" applyFont="1" applyAlignment="1" applyProtection="1"/>
    <xf numFmtId="0" fontId="0" fillId="0" borderId="0" xfId="0" applyAlignment="1" applyProtection="1">
      <alignment horizontal="right"/>
    </xf>
    <xf numFmtId="0" fontId="7" fillId="0" borderId="0" xfId="2" applyAlignment="1" applyProtection="1">
      <alignment horizontal="left"/>
    </xf>
    <xf numFmtId="0" fontId="7" fillId="0" borderId="0" xfId="2" applyAlignment="1" applyProtection="1">
      <alignment horizontal="center"/>
    </xf>
    <xf numFmtId="167" fontId="0" fillId="0" borderId="0" xfId="0" applyNumberFormat="1" applyAlignment="1" applyProtection="1"/>
    <xf numFmtId="0" fontId="15" fillId="10" borderId="5" xfId="0" applyFont="1" applyFill="1" applyBorder="1" applyAlignment="1" applyProtection="1">
      <alignment horizontal="center"/>
    </xf>
    <xf numFmtId="14" fontId="15" fillId="10" borderId="6" xfId="0" applyNumberFormat="1" applyFont="1" applyFill="1" applyBorder="1" applyAlignment="1" applyProtection="1">
      <alignment horizontal="center"/>
    </xf>
    <xf numFmtId="0" fontId="15" fillId="10" borderId="6" xfId="0" applyFont="1" applyFill="1" applyBorder="1" applyAlignment="1" applyProtection="1">
      <alignment horizontal="left"/>
    </xf>
    <xf numFmtId="0" fontId="15" fillId="10" borderId="6" xfId="0" applyFont="1" applyFill="1" applyBorder="1" applyAlignment="1" applyProtection="1">
      <alignment horizontal="center"/>
    </xf>
    <xf numFmtId="166" fontId="15" fillId="10" borderId="6" xfId="0" applyNumberFormat="1" applyFont="1" applyFill="1" applyBorder="1" applyAlignment="1" applyProtection="1">
      <alignment horizontal="center"/>
    </xf>
    <xf numFmtId="0" fontId="15" fillId="10" borderId="7" xfId="0" applyFont="1" applyFill="1" applyBorder="1" applyAlignment="1" applyProtection="1">
      <alignment horizontal="left"/>
    </xf>
    <xf numFmtId="168" fontId="0" fillId="0" borderId="0" xfId="0" applyNumberFormat="1" applyAlignment="1" applyProtection="1">
      <alignment horizontal="center"/>
    </xf>
    <xf numFmtId="0" fontId="0" fillId="0" borderId="33" xfId="0" applyFill="1" applyBorder="1" applyAlignment="1" applyProtection="1">
      <alignment horizontal="center"/>
    </xf>
    <xf numFmtId="44" fontId="0" fillId="0" borderId="18" xfId="0" applyNumberFormat="1" applyFill="1" applyBorder="1" applyAlignment="1" applyProtection="1">
      <alignment horizontal="center"/>
    </xf>
    <xf numFmtId="0" fontId="0" fillId="0" borderId="36" xfId="0" applyFill="1" applyBorder="1" applyAlignment="1" applyProtection="1">
      <alignment horizontal="center"/>
    </xf>
    <xf numFmtId="44" fontId="0" fillId="0" borderId="0" xfId="0" applyNumberFormat="1" applyFill="1" applyBorder="1" applyAlignment="1" applyProtection="1">
      <alignment horizontal="center"/>
    </xf>
    <xf numFmtId="0" fontId="0" fillId="0" borderId="38" xfId="0" applyFill="1" applyBorder="1" applyAlignment="1" applyProtection="1">
      <alignment horizontal="center"/>
    </xf>
    <xf numFmtId="44" fontId="0" fillId="0" borderId="2" xfId="0" applyNumberFormat="1" applyFill="1" applyBorder="1" applyAlignment="1" applyProtection="1">
      <alignment horizontal="center"/>
    </xf>
    <xf numFmtId="165" fontId="18" fillId="0" borderId="0" xfId="0" applyNumberFormat="1" applyFont="1" applyAlignment="1" applyProtection="1">
      <alignment horizontal="center" vertical="top"/>
    </xf>
    <xf numFmtId="1" fontId="18" fillId="0" borderId="0" xfId="0" applyNumberFormat="1" applyFont="1" applyFill="1" applyBorder="1" applyAlignment="1" applyProtection="1">
      <alignment horizontal="center" vertical="top"/>
    </xf>
    <xf numFmtId="0" fontId="3" fillId="0" borderId="52" xfId="0" applyNumberFormat="1" applyFont="1" applyFill="1" applyBorder="1" applyAlignment="1" applyProtection="1">
      <alignment vertical="center"/>
      <protection locked="0"/>
    </xf>
    <xf numFmtId="14" fontId="16" fillId="2" borderId="53" xfId="0" applyNumberFormat="1" applyFont="1" applyFill="1" applyBorder="1" applyAlignment="1" applyProtection="1">
      <alignment horizontal="center" vertical="center"/>
    </xf>
    <xf numFmtId="14" fontId="16" fillId="6" borderId="51" xfId="0" applyNumberFormat="1" applyFont="1" applyFill="1" applyBorder="1" applyAlignment="1" applyProtection="1">
      <alignment horizontal="center" vertical="center"/>
      <protection locked="0"/>
    </xf>
    <xf numFmtId="165" fontId="13" fillId="0" borderId="0" xfId="0" applyNumberFormat="1" applyFont="1" applyFill="1" applyBorder="1" applyAlignment="1" applyProtection="1">
      <alignment horizontal="left"/>
    </xf>
    <xf numFmtId="165" fontId="3" fillId="0" borderId="0" xfId="0" applyNumberFormat="1" applyFont="1" applyAlignment="1" applyProtection="1">
      <alignment horizontal="left"/>
    </xf>
    <xf numFmtId="165" fontId="12" fillId="0" borderId="0" xfId="0" applyNumberFormat="1" applyFont="1" applyFill="1" applyBorder="1" applyAlignment="1" applyProtection="1">
      <alignment horizontal="right"/>
    </xf>
    <xf numFmtId="165" fontId="2" fillId="0" borderId="0" xfId="0" applyNumberFormat="1" applyFont="1" applyAlignment="1" applyProtection="1">
      <alignment horizontal="right"/>
    </xf>
    <xf numFmtId="165" fontId="12" fillId="0" borderId="0" xfId="0" applyNumberFormat="1" applyFont="1" applyFill="1" applyBorder="1" applyAlignment="1" applyProtection="1">
      <alignment horizontal="left"/>
    </xf>
    <xf numFmtId="165" fontId="2" fillId="0" borderId="0" xfId="0" applyNumberFormat="1" applyFont="1" applyAlignment="1" applyProtection="1">
      <alignment horizontal="left"/>
    </xf>
    <xf numFmtId="165" fontId="3" fillId="2" borderId="0" xfId="1" applyNumberFormat="1" applyFont="1" applyFill="1" applyBorder="1" applyAlignment="1" applyProtection="1"/>
    <xf numFmtId="165" fontId="3" fillId="2" borderId="28" xfId="1" applyNumberFormat="1" applyFont="1" applyFill="1" applyBorder="1" applyAlignment="1" applyProtection="1"/>
    <xf numFmtId="165" fontId="3" fillId="0" borderId="10" xfId="0" applyNumberFormat="1" applyFont="1" applyBorder="1" applyAlignment="1" applyProtection="1"/>
    <xf numFmtId="165" fontId="3" fillId="0" borderId="9" xfId="0" applyNumberFormat="1" applyFont="1" applyFill="1" applyBorder="1" applyAlignment="1" applyProtection="1"/>
    <xf numFmtId="0" fontId="17" fillId="2" borderId="36" xfId="0" applyNumberFormat="1" applyFont="1" applyFill="1" applyBorder="1" applyAlignment="1" applyProtection="1">
      <alignment horizontal="center" vertical="center"/>
    </xf>
    <xf numFmtId="0" fontId="17" fillId="2" borderId="38" xfId="0" applyNumberFormat="1" applyFont="1" applyFill="1" applyBorder="1" applyAlignment="1" applyProtection="1">
      <alignment horizontal="center" vertical="center"/>
    </xf>
    <xf numFmtId="165" fontId="2" fillId="0" borderId="10" xfId="1" applyNumberFormat="1" applyFont="1" applyFill="1" applyBorder="1" applyAlignment="1" applyProtection="1">
      <alignment horizontal="center"/>
    </xf>
    <xf numFmtId="165" fontId="3" fillId="0" borderId="9" xfId="0" applyNumberFormat="1" applyFont="1" applyBorder="1" applyAlignment="1"/>
    <xf numFmtId="165" fontId="3" fillId="2" borderId="60" xfId="1" applyNumberFormat="1" applyFont="1" applyFill="1" applyBorder="1" applyAlignment="1" applyProtection="1"/>
    <xf numFmtId="165" fontId="3" fillId="2" borderId="56" xfId="1" applyNumberFormat="1" applyFont="1" applyFill="1" applyBorder="1" applyAlignment="1" applyProtection="1"/>
    <xf numFmtId="165" fontId="3" fillId="2" borderId="10" xfId="1" applyNumberFormat="1" applyFont="1" applyFill="1" applyBorder="1" applyAlignment="1" applyProtection="1"/>
    <xf numFmtId="165" fontId="3" fillId="2" borderId="9" xfId="1" applyNumberFormat="1" applyFont="1" applyFill="1" applyBorder="1" applyAlignment="1" applyProtection="1"/>
    <xf numFmtId="170" fontId="3" fillId="2" borderId="10" xfId="1" applyNumberFormat="1" applyFont="1" applyFill="1" applyBorder="1" applyAlignment="1" applyProtection="1">
      <alignment vertical="center"/>
    </xf>
    <xf numFmtId="170" fontId="3" fillId="2" borderId="0" xfId="1" applyNumberFormat="1" applyFont="1" applyFill="1" applyBorder="1" applyAlignment="1" applyProtection="1">
      <alignment vertical="center"/>
    </xf>
    <xf numFmtId="170" fontId="3" fillId="2" borderId="9" xfId="1" applyNumberFormat="1" applyFont="1" applyFill="1" applyBorder="1" applyAlignment="1" applyProtection="1">
      <alignment vertical="center"/>
    </xf>
    <xf numFmtId="170" fontId="3" fillId="2" borderId="61" xfId="1" applyNumberFormat="1" applyFont="1" applyFill="1" applyBorder="1" applyAlignment="1" applyProtection="1">
      <alignment vertical="center"/>
    </xf>
    <xf numFmtId="170" fontId="3" fillId="2" borderId="3" xfId="1" applyNumberFormat="1" applyFont="1" applyFill="1" applyBorder="1" applyAlignment="1" applyProtection="1">
      <alignment vertical="center"/>
    </xf>
    <xf numFmtId="170" fontId="3" fillId="2" borderId="26" xfId="1" applyNumberFormat="1" applyFont="1" applyFill="1" applyBorder="1" applyAlignment="1" applyProtection="1">
      <alignment vertical="center"/>
    </xf>
    <xf numFmtId="0" fontId="3" fillId="0" borderId="0" xfId="0" applyFont="1"/>
    <xf numFmtId="0" fontId="0" fillId="0" borderId="0" xfId="0" applyBorder="1"/>
    <xf numFmtId="0" fontId="0" fillId="0" borderId="17" xfId="0" applyBorder="1"/>
    <xf numFmtId="0" fontId="0" fillId="0" borderId="29" xfId="0" applyBorder="1"/>
    <xf numFmtId="0" fontId="0" fillId="0" borderId="10" xfId="0" applyBorder="1"/>
    <xf numFmtId="0" fontId="0" fillId="0" borderId="9" xfId="0" applyBorder="1"/>
    <xf numFmtId="0" fontId="0" fillId="0" borderId="11" xfId="0" applyBorder="1"/>
    <xf numFmtId="0" fontId="0" fillId="0" borderId="2" xfId="0" applyBorder="1"/>
    <xf numFmtId="0" fontId="0" fillId="0" borderId="12" xfId="0" applyBorder="1"/>
    <xf numFmtId="0" fontId="0" fillId="0" borderId="17" xfId="0" applyBorder="1" applyProtection="1"/>
    <xf numFmtId="0" fontId="0" fillId="0" borderId="18" xfId="0" applyBorder="1" applyProtection="1"/>
    <xf numFmtId="0" fontId="0" fillId="0" borderId="29" xfId="0" applyBorder="1" applyProtection="1"/>
    <xf numFmtId="0" fontId="0" fillId="0" borderId="10" xfId="0" applyBorder="1" applyProtection="1"/>
    <xf numFmtId="0" fontId="22" fillId="0" borderId="9" xfId="0" applyFont="1" applyFill="1" applyBorder="1" applyAlignment="1" applyProtection="1">
      <alignment horizontal="center" vertical="center"/>
    </xf>
    <xf numFmtId="0" fontId="22" fillId="0" borderId="0" xfId="0" applyFont="1" applyFill="1" applyBorder="1" applyAlignment="1" applyProtection="1">
      <alignment vertical="center"/>
    </xf>
    <xf numFmtId="0" fontId="0" fillId="0" borderId="0" xfId="0" applyBorder="1" applyProtection="1"/>
    <xf numFmtId="0" fontId="0" fillId="0" borderId="0" xfId="0" applyBorder="1" applyAlignment="1" applyProtection="1">
      <alignment horizontal="left"/>
    </xf>
    <xf numFmtId="0" fontId="0" fillId="0" borderId="9" xfId="0" applyBorder="1" applyProtection="1"/>
    <xf numFmtId="0" fontId="24" fillId="0" borderId="0" xfId="0" applyFont="1" applyBorder="1" applyAlignment="1" applyProtection="1">
      <alignment horizontal="left" vertical="center"/>
    </xf>
    <xf numFmtId="0" fontId="26" fillId="0" borderId="0" xfId="0" applyFont="1" applyBorder="1" applyAlignment="1" applyProtection="1">
      <alignment horizontal="left" vertical="center" indent="6"/>
    </xf>
    <xf numFmtId="0" fontId="3" fillId="0" borderId="0" xfId="0" applyFont="1" applyBorder="1" applyAlignment="1" applyProtection="1">
      <alignment horizontal="left" vertical="center" indent="6"/>
    </xf>
    <xf numFmtId="0" fontId="12" fillId="0" borderId="0" xfId="0" applyFont="1" applyBorder="1" applyAlignment="1" applyProtection="1">
      <alignment horizontal="left" vertical="center"/>
    </xf>
    <xf numFmtId="0" fontId="16" fillId="0" borderId="0" xfId="0" applyFont="1" applyBorder="1" applyAlignment="1" applyProtection="1">
      <alignment horizontal="left" vertical="center"/>
    </xf>
    <xf numFmtId="0" fontId="27" fillId="0" borderId="0" xfId="0" applyFont="1" applyBorder="1" applyAlignment="1" applyProtection="1">
      <alignment horizontal="left" vertical="center"/>
    </xf>
    <xf numFmtId="0" fontId="31" fillId="0" borderId="0" xfId="0" applyFont="1" applyBorder="1" applyAlignment="1" applyProtection="1">
      <alignment horizontal="left" vertical="center" indent="2"/>
    </xf>
    <xf numFmtId="0" fontId="32" fillId="0" borderId="0" xfId="0" applyFont="1" applyBorder="1" applyAlignment="1" applyProtection="1">
      <alignment horizontal="left" vertical="center" indent="2"/>
    </xf>
    <xf numFmtId="0" fontId="3" fillId="0" borderId="0" xfId="0" applyFont="1" applyBorder="1" applyAlignment="1" applyProtection="1">
      <alignment horizontal="left" vertical="center"/>
    </xf>
    <xf numFmtId="0" fontId="36" fillId="0" borderId="0" xfId="0" applyFont="1" applyBorder="1" applyAlignment="1" applyProtection="1">
      <alignment horizontal="left" vertical="center" wrapText="1"/>
    </xf>
    <xf numFmtId="0" fontId="36" fillId="0" borderId="9" xfId="0" applyFont="1" applyBorder="1" applyAlignment="1" applyProtection="1">
      <alignment horizontal="left" vertical="center" wrapText="1"/>
    </xf>
    <xf numFmtId="0" fontId="50" fillId="0" borderId="0" xfId="4" applyBorder="1" applyAlignment="1" applyProtection="1">
      <alignment horizontal="left" vertical="center" indent="6"/>
    </xf>
    <xf numFmtId="0" fontId="50" fillId="0" borderId="9" xfId="4" applyBorder="1" applyAlignment="1" applyProtection="1">
      <alignment horizontal="left" vertical="center" indent="6"/>
    </xf>
    <xf numFmtId="0" fontId="38" fillId="0" borderId="0" xfId="0" applyFont="1" applyBorder="1" applyAlignment="1" applyProtection="1">
      <alignment horizontal="left" vertical="center" indent="6"/>
    </xf>
    <xf numFmtId="0" fontId="20" fillId="0" borderId="0" xfId="0" applyFont="1" applyBorder="1" applyAlignment="1" applyProtection="1">
      <alignment horizontal="left" vertical="center" indent="2"/>
    </xf>
    <xf numFmtId="0" fontId="20" fillId="0" borderId="0" xfId="0" applyFont="1" applyBorder="1" applyAlignment="1" applyProtection="1">
      <alignment horizontal="left" vertical="center"/>
    </xf>
    <xf numFmtId="0" fontId="16" fillId="0" borderId="0" xfId="0" applyFont="1" applyBorder="1" applyAlignment="1" applyProtection="1">
      <alignment horizontal="left" vertical="center" wrapText="1"/>
    </xf>
    <xf numFmtId="0" fontId="16" fillId="0" borderId="9"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8" fillId="0" borderId="0" xfId="0" applyFont="1" applyBorder="1" applyAlignment="1" applyProtection="1">
      <alignment horizontal="left" vertical="center" indent="4"/>
    </xf>
    <xf numFmtId="0" fontId="44" fillId="0" borderId="0" xfId="0" applyFont="1" applyBorder="1" applyAlignment="1" applyProtection="1">
      <alignment horizontal="left" vertical="center" indent="4"/>
    </xf>
    <xf numFmtId="0" fontId="43" fillId="0" borderId="0" xfId="0" applyFont="1" applyBorder="1" applyAlignment="1" applyProtection="1">
      <alignment horizontal="left" vertical="center" indent="7"/>
    </xf>
    <xf numFmtId="0" fontId="43" fillId="0" borderId="9" xfId="0" applyFont="1" applyBorder="1" applyAlignment="1" applyProtection="1">
      <alignment horizontal="left" vertical="center" wrapText="1" indent="7"/>
    </xf>
    <xf numFmtId="0" fontId="43" fillId="0" borderId="0" xfId="0" applyFont="1" applyBorder="1" applyAlignment="1" applyProtection="1">
      <alignment horizontal="left" vertical="center" wrapText="1" indent="7"/>
    </xf>
    <xf numFmtId="0" fontId="50" fillId="0" borderId="9" xfId="4" applyBorder="1" applyAlignment="1" applyProtection="1">
      <alignment horizontal="center" vertical="center"/>
    </xf>
    <xf numFmtId="0" fontId="46" fillId="0" borderId="0" xfId="0" applyFont="1" applyBorder="1" applyAlignment="1" applyProtection="1">
      <alignment horizontal="left" vertical="center" indent="7"/>
    </xf>
    <xf numFmtId="0" fontId="47" fillId="0" borderId="0" xfId="0" applyFont="1" applyBorder="1" applyAlignment="1" applyProtection="1">
      <alignment horizontal="left" vertical="center" indent="4"/>
    </xf>
    <xf numFmtId="0" fontId="35" fillId="0" borderId="0" xfId="0" applyFont="1" applyBorder="1" applyAlignment="1" applyProtection="1">
      <alignment horizontal="left" vertical="center" indent="4"/>
    </xf>
    <xf numFmtId="0" fontId="16" fillId="0" borderId="0" xfId="0" applyFont="1" applyBorder="1" applyAlignment="1" applyProtection="1">
      <alignment horizontal="left" vertical="center" indent="1"/>
    </xf>
    <xf numFmtId="0" fontId="48" fillId="0" borderId="0" xfId="0" applyFont="1" applyBorder="1" applyAlignment="1" applyProtection="1">
      <alignment horizontal="left" vertical="center"/>
    </xf>
    <xf numFmtId="0" fontId="49" fillId="0" borderId="0" xfId="0" applyFont="1" applyBorder="1" applyAlignment="1" applyProtection="1">
      <alignment horizontal="left" vertical="center" indent="6"/>
    </xf>
    <xf numFmtId="0" fontId="49" fillId="0" borderId="9" xfId="0" applyFont="1" applyBorder="1" applyAlignment="1" applyProtection="1">
      <alignment horizontal="left" vertical="center" wrapText="1" indent="6"/>
    </xf>
    <xf numFmtId="0" fontId="0" fillId="0" borderId="11" xfId="0" applyBorder="1" applyProtection="1"/>
    <xf numFmtId="0" fontId="16" fillId="0" borderId="2" xfId="0" applyFont="1" applyBorder="1" applyAlignment="1" applyProtection="1">
      <alignment horizontal="left" vertical="center"/>
    </xf>
    <xf numFmtId="0" fontId="0" fillId="0" borderId="2" xfId="0" applyBorder="1" applyAlignment="1" applyProtection="1">
      <alignment horizontal="left"/>
    </xf>
    <xf numFmtId="0" fontId="0" fillId="0" borderId="2" xfId="0" applyBorder="1" applyProtection="1"/>
    <xf numFmtId="0" fontId="0" fillId="0" borderId="12" xfId="0" applyBorder="1" applyProtection="1"/>
    <xf numFmtId="165" fontId="3" fillId="0" borderId="0" xfId="0" applyNumberFormat="1" applyFont="1" applyAlignment="1" applyProtection="1">
      <alignment vertical="top"/>
    </xf>
    <xf numFmtId="0" fontId="0" fillId="0" borderId="0" xfId="0" applyBorder="1" applyAlignment="1"/>
    <xf numFmtId="0" fontId="27" fillId="0" borderId="42" xfId="0" applyFont="1" applyBorder="1" applyAlignment="1">
      <alignment horizontal="justify"/>
    </xf>
    <xf numFmtId="0" fontId="16" fillId="0" borderId="63" xfId="0" applyFont="1" applyBorder="1" applyAlignment="1">
      <alignment horizontal="justify" vertical="center"/>
    </xf>
    <xf numFmtId="0" fontId="16" fillId="0" borderId="63" xfId="0" applyFont="1" applyBorder="1" applyAlignment="1">
      <alignment horizontal="justify" vertical="top"/>
    </xf>
    <xf numFmtId="0" fontId="16" fillId="0" borderId="45" xfId="0" applyFont="1" applyBorder="1" applyAlignment="1">
      <alignment horizontal="justify" vertical="top"/>
    </xf>
    <xf numFmtId="0" fontId="50" fillId="0" borderId="63" xfId="4" applyBorder="1" applyAlignment="1">
      <alignment horizontal="left" vertical="center" wrapText="1"/>
    </xf>
    <xf numFmtId="0" fontId="50" fillId="0" borderId="63" xfId="4" applyBorder="1" applyAlignment="1">
      <alignment horizontal="left" vertical="top" wrapText="1"/>
    </xf>
    <xf numFmtId="0" fontId="0" fillId="0" borderId="10" xfId="0" applyBorder="1" applyAlignment="1"/>
    <xf numFmtId="0" fontId="0" fillId="0" borderId="9" xfId="0" applyBorder="1" applyAlignment="1"/>
    <xf numFmtId="0" fontId="21" fillId="0" borderId="18" xfId="0" applyFont="1" applyBorder="1" applyAlignment="1">
      <alignment horizontal="center" vertical="center"/>
    </xf>
    <xf numFmtId="165" fontId="52" fillId="12" borderId="14" xfId="4" applyNumberFormat="1" applyFont="1" applyFill="1" applyBorder="1" applyAlignment="1" applyProtection="1">
      <alignment horizontal="center"/>
    </xf>
    <xf numFmtId="165" fontId="52" fillId="12" borderId="0" xfId="4" applyNumberFormat="1" applyFont="1" applyFill="1" applyBorder="1" applyAlignment="1" applyProtection="1">
      <alignment horizontal="center"/>
    </xf>
    <xf numFmtId="165" fontId="52" fillId="12" borderId="3" xfId="4" applyNumberFormat="1" applyFont="1" applyFill="1" applyBorder="1" applyAlignment="1" applyProtection="1">
      <alignment horizontal="center"/>
    </xf>
    <xf numFmtId="165" fontId="3" fillId="12" borderId="19" xfId="1" applyNumberFormat="1" applyFont="1" applyFill="1" applyBorder="1" applyAlignment="1" applyProtection="1">
      <alignment horizontal="left"/>
    </xf>
    <xf numFmtId="0" fontId="16" fillId="0" borderId="0" xfId="0" applyFont="1" applyBorder="1" applyAlignment="1">
      <alignment horizontal="justify" vertical="top"/>
    </xf>
    <xf numFmtId="0" fontId="51" fillId="11" borderId="8" xfId="4" applyFont="1" applyFill="1" applyBorder="1" applyAlignment="1">
      <alignment horizontal="center" vertical="top"/>
    </xf>
    <xf numFmtId="165" fontId="2" fillId="15" borderId="24" xfId="0" applyNumberFormat="1" applyFont="1" applyFill="1" applyBorder="1" applyAlignment="1" applyProtection="1">
      <alignment horizontal="center"/>
    </xf>
    <xf numFmtId="165" fontId="2" fillId="15" borderId="22" xfId="0" applyNumberFormat="1" applyFont="1" applyFill="1" applyBorder="1" applyAlignment="1" applyProtection="1">
      <alignment horizontal="center"/>
    </xf>
    <xf numFmtId="165" fontId="2" fillId="5" borderId="23" xfId="1" applyNumberFormat="1" applyFont="1" applyFill="1" applyBorder="1" applyAlignment="1" applyProtection="1">
      <alignment horizontal="center"/>
    </xf>
    <xf numFmtId="165" fontId="2" fillId="5" borderId="22" xfId="1" applyNumberFormat="1" applyFont="1" applyFill="1" applyBorder="1" applyAlignment="1" applyProtection="1">
      <alignment horizontal="center"/>
    </xf>
    <xf numFmtId="165" fontId="2" fillId="3" borderId="10" xfId="0" applyNumberFormat="1" applyFont="1" applyFill="1" applyBorder="1" applyAlignment="1" applyProtection="1"/>
    <xf numFmtId="165" fontId="2" fillId="3" borderId="0" xfId="0" applyNumberFormat="1" applyFont="1" applyFill="1" applyBorder="1" applyAlignment="1" applyProtection="1"/>
    <xf numFmtId="165" fontId="3" fillId="3" borderId="0" xfId="0" applyNumberFormat="1" applyFont="1" applyFill="1" applyBorder="1" applyAlignment="1" applyProtection="1">
      <alignment horizontal="left"/>
    </xf>
    <xf numFmtId="165" fontId="3" fillId="3" borderId="0" xfId="0" applyNumberFormat="1" applyFont="1" applyFill="1" applyBorder="1" applyAlignment="1" applyProtection="1"/>
    <xf numFmtId="165" fontId="3" fillId="6" borderId="31" xfId="1" applyNumberFormat="1" applyFont="1" applyFill="1" applyBorder="1" applyAlignment="1" applyProtection="1">
      <alignment horizontal="left"/>
      <protection locked="0"/>
    </xf>
    <xf numFmtId="0" fontId="0" fillId="0" borderId="0" xfId="0" applyAlignment="1">
      <alignment horizontal="right"/>
    </xf>
    <xf numFmtId="0" fontId="18" fillId="0" borderId="45" xfId="0" applyFont="1" applyBorder="1" applyAlignment="1">
      <alignment horizontal="justify" vertical="top"/>
    </xf>
    <xf numFmtId="165" fontId="50" fillId="3" borderId="4" xfId="4" applyNumberFormat="1" applyFill="1" applyBorder="1" applyAlignment="1" applyProtection="1">
      <alignment horizontal="center"/>
    </xf>
    <xf numFmtId="165" fontId="3" fillId="3" borderId="21" xfId="1" applyNumberFormat="1" applyFont="1" applyFill="1" applyBorder="1" applyAlignment="1" applyProtection="1">
      <alignment horizontal="left"/>
    </xf>
    <xf numFmtId="0" fontId="16" fillId="0" borderId="0" xfId="0" applyFont="1" applyBorder="1" applyAlignment="1" applyProtection="1">
      <alignment horizontal="left" vertical="center" wrapText="1"/>
    </xf>
    <xf numFmtId="0" fontId="49" fillId="0" borderId="0" xfId="0" applyFont="1" applyBorder="1" applyAlignment="1" applyProtection="1">
      <alignment horizontal="left" vertical="center" wrapText="1" indent="6"/>
    </xf>
    <xf numFmtId="0" fontId="22" fillId="12" borderId="5" xfId="0" applyFont="1" applyFill="1" applyBorder="1" applyAlignment="1" applyProtection="1">
      <alignment horizontal="center" vertical="center"/>
    </xf>
    <xf numFmtId="0" fontId="22" fillId="12" borderId="6" xfId="0" applyFont="1" applyFill="1" applyBorder="1" applyAlignment="1" applyProtection="1">
      <alignment horizontal="center" vertical="center"/>
    </xf>
    <xf numFmtId="0" fontId="22" fillId="12" borderId="7" xfId="0" applyFont="1" applyFill="1" applyBorder="1" applyAlignment="1" applyProtection="1">
      <alignment horizontal="center" vertical="center"/>
    </xf>
    <xf numFmtId="0" fontId="50" fillId="0" borderId="0" xfId="4" applyBorder="1" applyAlignment="1" applyProtection="1">
      <alignment horizontal="left" vertical="center" indent="6"/>
    </xf>
    <xf numFmtId="0" fontId="36"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43" fillId="0" borderId="0" xfId="0" applyFont="1" applyBorder="1" applyAlignment="1" applyProtection="1">
      <alignment horizontal="left" vertical="center" wrapText="1" indent="7"/>
    </xf>
    <xf numFmtId="0" fontId="50" fillId="0" borderId="0" xfId="4" applyBorder="1" applyAlignment="1" applyProtection="1">
      <alignment horizontal="center" vertical="center"/>
    </xf>
    <xf numFmtId="165" fontId="5" fillId="0" borderId="5" xfId="0" applyNumberFormat="1" applyFont="1" applyFill="1" applyBorder="1" applyAlignment="1" applyProtection="1">
      <alignment horizontal="center" vertical="center"/>
    </xf>
    <xf numFmtId="165" fontId="5" fillId="0" borderId="6" xfId="0" applyNumberFormat="1" applyFont="1" applyFill="1" applyBorder="1" applyAlignment="1" applyProtection="1">
      <alignment horizontal="center" vertical="center"/>
    </xf>
    <xf numFmtId="165" fontId="5" fillId="0" borderId="7" xfId="0" applyNumberFormat="1" applyFont="1" applyFill="1" applyBorder="1" applyAlignment="1" applyProtection="1">
      <alignment horizontal="center" vertical="center"/>
    </xf>
    <xf numFmtId="165" fontId="19" fillId="14" borderId="5" xfId="0" applyNumberFormat="1" applyFont="1" applyFill="1" applyBorder="1" applyAlignment="1" applyProtection="1">
      <alignment horizontal="center" vertical="center"/>
    </xf>
    <xf numFmtId="165" fontId="19" fillId="14" borderId="6" xfId="0" applyNumberFormat="1" applyFont="1" applyFill="1" applyBorder="1" applyAlignment="1" applyProtection="1">
      <alignment horizontal="center" vertical="center"/>
    </xf>
    <xf numFmtId="165" fontId="19" fillId="14" borderId="7" xfId="0" applyNumberFormat="1" applyFont="1" applyFill="1" applyBorder="1" applyAlignment="1" applyProtection="1">
      <alignment horizontal="center" vertical="center"/>
    </xf>
    <xf numFmtId="165" fontId="3" fillId="2" borderId="49" xfId="0" applyNumberFormat="1" applyFont="1" applyFill="1" applyBorder="1" applyAlignment="1" applyProtection="1">
      <alignment horizontal="center" vertical="center"/>
    </xf>
    <xf numFmtId="165" fontId="3" fillId="2" borderId="56" xfId="0" applyNumberFormat="1" applyFont="1" applyFill="1" applyBorder="1" applyAlignment="1" applyProtection="1">
      <alignment horizontal="center" vertical="center"/>
    </xf>
    <xf numFmtId="165" fontId="3" fillId="2" borderId="15" xfId="0" applyNumberFormat="1" applyFont="1" applyFill="1" applyBorder="1" applyAlignment="1" applyProtection="1">
      <alignment horizontal="center" vertical="center"/>
    </xf>
    <xf numFmtId="165" fontId="3" fillId="2" borderId="9" xfId="0" applyNumberFormat="1" applyFont="1" applyFill="1" applyBorder="1" applyAlignment="1" applyProtection="1">
      <alignment horizontal="center" vertical="center"/>
    </xf>
    <xf numFmtId="165" fontId="3" fillId="2" borderId="50" xfId="0" applyNumberFormat="1" applyFont="1" applyFill="1" applyBorder="1" applyAlignment="1" applyProtection="1">
      <alignment horizontal="center" vertical="center"/>
    </xf>
    <xf numFmtId="165" fontId="3" fillId="2" borderId="26" xfId="0" applyNumberFormat="1" applyFont="1" applyFill="1" applyBorder="1" applyAlignment="1" applyProtection="1">
      <alignment horizontal="center" vertical="center"/>
    </xf>
    <xf numFmtId="170" fontId="3" fillId="2" borderId="49" xfId="0" applyNumberFormat="1" applyFont="1" applyFill="1" applyBorder="1" applyAlignment="1" applyProtection="1">
      <alignment horizontal="center" vertical="center"/>
    </xf>
    <xf numFmtId="170" fontId="3" fillId="2" borderId="56" xfId="0" applyNumberFormat="1" applyFont="1" applyFill="1" applyBorder="1" applyAlignment="1" applyProtection="1">
      <alignment horizontal="center" vertical="center"/>
    </xf>
    <xf numFmtId="170" fontId="3" fillId="2" borderId="15" xfId="0" applyNumberFormat="1" applyFont="1" applyFill="1" applyBorder="1" applyAlignment="1" applyProtection="1">
      <alignment horizontal="center" vertical="center"/>
    </xf>
    <xf numFmtId="170" fontId="3" fillId="2" borderId="9" xfId="0" applyNumberFormat="1" applyFont="1" applyFill="1" applyBorder="1" applyAlignment="1" applyProtection="1">
      <alignment horizontal="center" vertical="center"/>
    </xf>
    <xf numFmtId="170" fontId="3" fillId="2" borderId="50" xfId="0" applyNumberFormat="1" applyFont="1" applyFill="1" applyBorder="1" applyAlignment="1" applyProtection="1">
      <alignment horizontal="center" vertical="center"/>
    </xf>
    <xf numFmtId="170" fontId="3" fillId="2" borderId="26" xfId="0" applyNumberFormat="1" applyFont="1" applyFill="1" applyBorder="1" applyAlignment="1" applyProtection="1">
      <alignment horizontal="center" vertical="center"/>
    </xf>
    <xf numFmtId="165" fontId="3" fillId="2" borderId="49" xfId="1" applyNumberFormat="1" applyFont="1" applyFill="1" applyBorder="1" applyAlignment="1" applyProtection="1">
      <alignment horizontal="center" vertical="center"/>
    </xf>
    <xf numFmtId="165" fontId="3" fillId="2" borderId="56" xfId="1" applyNumberFormat="1" applyFont="1" applyFill="1" applyBorder="1" applyAlignment="1" applyProtection="1">
      <alignment horizontal="center" vertical="center"/>
    </xf>
    <xf numFmtId="165" fontId="3" fillId="2" borderId="15" xfId="1" applyNumberFormat="1" applyFont="1" applyFill="1" applyBorder="1" applyAlignment="1" applyProtection="1">
      <alignment horizontal="center" vertical="center"/>
    </xf>
    <xf numFmtId="165" fontId="3" fillId="2" borderId="9" xfId="1" applyNumberFormat="1" applyFont="1" applyFill="1" applyBorder="1" applyAlignment="1" applyProtection="1">
      <alignment horizontal="center" vertical="center"/>
    </xf>
    <xf numFmtId="165" fontId="3" fillId="2" borderId="50" xfId="1" applyNumberFormat="1" applyFont="1" applyFill="1" applyBorder="1" applyAlignment="1" applyProtection="1">
      <alignment horizontal="center" vertical="center"/>
    </xf>
    <xf numFmtId="165" fontId="3" fillId="2" borderId="26" xfId="1" applyNumberFormat="1" applyFont="1" applyFill="1" applyBorder="1" applyAlignment="1" applyProtection="1">
      <alignment horizontal="center" vertical="center"/>
    </xf>
    <xf numFmtId="165" fontId="2" fillId="3" borderId="11" xfId="1" applyNumberFormat="1" applyFont="1" applyFill="1" applyBorder="1" applyAlignment="1" applyProtection="1">
      <alignment horizontal="left"/>
    </xf>
    <xf numFmtId="165" fontId="2" fillId="3" borderId="2" xfId="1" applyNumberFormat="1" applyFont="1" applyFill="1" applyBorder="1" applyAlignment="1" applyProtection="1">
      <alignment horizontal="left"/>
    </xf>
    <xf numFmtId="165" fontId="2" fillId="3" borderId="17" xfId="0" applyNumberFormat="1" applyFont="1" applyFill="1" applyBorder="1" applyAlignment="1" applyProtection="1">
      <alignment horizontal="left"/>
    </xf>
    <xf numFmtId="165" fontId="2" fillId="3" borderId="18" xfId="0" applyNumberFormat="1" applyFont="1" applyFill="1" applyBorder="1" applyAlignment="1" applyProtection="1">
      <alignment horizontal="left"/>
    </xf>
    <xf numFmtId="165" fontId="3" fillId="3" borderId="10" xfId="0" applyNumberFormat="1" applyFont="1" applyFill="1" applyBorder="1" applyAlignment="1" applyProtection="1">
      <alignment horizontal="center"/>
    </xf>
    <xf numFmtId="165" fontId="3" fillId="3" borderId="0" xfId="0" applyNumberFormat="1" applyFont="1" applyFill="1" applyBorder="1" applyAlignment="1" applyProtection="1">
      <alignment horizontal="center"/>
    </xf>
    <xf numFmtId="165" fontId="3" fillId="3" borderId="11" xfId="0" applyNumberFormat="1" applyFont="1" applyFill="1" applyBorder="1" applyAlignment="1" applyProtection="1">
      <alignment horizontal="center"/>
    </xf>
    <xf numFmtId="165" fontId="3" fillId="3" borderId="2" xfId="0" applyNumberFormat="1" applyFont="1" applyFill="1" applyBorder="1" applyAlignment="1" applyProtection="1">
      <alignment horizontal="center"/>
    </xf>
    <xf numFmtId="165" fontId="11" fillId="0" borderId="13"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xf>
    <xf numFmtId="165" fontId="3" fillId="0" borderId="1" xfId="0" applyNumberFormat="1" applyFont="1" applyFill="1" applyBorder="1" applyAlignment="1" applyProtection="1">
      <alignment horizontal="center"/>
    </xf>
    <xf numFmtId="0" fontId="10" fillId="6" borderId="33" xfId="0" applyNumberFormat="1" applyFont="1" applyFill="1" applyBorder="1" applyAlignment="1" applyProtection="1">
      <alignment horizontal="center" vertical="center"/>
      <protection locked="0"/>
    </xf>
    <xf numFmtId="0" fontId="10" fillId="6" borderId="34" xfId="0" applyNumberFormat="1" applyFont="1" applyFill="1" applyBorder="1" applyAlignment="1" applyProtection="1">
      <alignment horizontal="center" vertical="center"/>
      <protection locked="0"/>
    </xf>
    <xf numFmtId="0" fontId="10" fillId="6" borderId="35" xfId="0" applyNumberFormat="1" applyFont="1" applyFill="1" applyBorder="1" applyAlignment="1" applyProtection="1">
      <alignment horizontal="center" vertical="center"/>
      <protection locked="0"/>
    </xf>
    <xf numFmtId="1" fontId="3" fillId="6" borderId="38" xfId="0" applyNumberFormat="1" applyFont="1" applyFill="1" applyBorder="1" applyAlignment="1" applyProtection="1">
      <alignment horizontal="center" vertical="center"/>
      <protection locked="0"/>
    </xf>
    <xf numFmtId="1" fontId="3" fillId="6" borderId="39" xfId="0" applyNumberFormat="1" applyFont="1" applyFill="1" applyBorder="1" applyAlignment="1" applyProtection="1">
      <alignment horizontal="center" vertical="center"/>
      <protection locked="0"/>
    </xf>
    <xf numFmtId="1" fontId="3" fillId="6" borderId="40" xfId="0" applyNumberFormat="1" applyFont="1" applyFill="1" applyBorder="1" applyAlignment="1" applyProtection="1">
      <alignment horizontal="center" vertical="center"/>
      <protection locked="0"/>
    </xf>
    <xf numFmtId="0" fontId="3" fillId="6" borderId="16" xfId="0" applyNumberFormat="1" applyFont="1" applyFill="1" applyBorder="1" applyAlignment="1" applyProtection="1">
      <alignment horizontal="left" vertical="center"/>
      <protection locked="0"/>
    </xf>
    <xf numFmtId="49" fontId="3" fillId="6" borderId="16" xfId="0" applyNumberFormat="1" applyFont="1" applyFill="1" applyBorder="1" applyAlignment="1" applyProtection="1">
      <alignment horizontal="left" vertical="center"/>
      <protection locked="0"/>
    </xf>
    <xf numFmtId="165" fontId="2" fillId="9" borderId="5" xfId="0" applyNumberFormat="1" applyFont="1" applyFill="1" applyBorder="1" applyAlignment="1" applyProtection="1">
      <alignment horizontal="right"/>
    </xf>
    <xf numFmtId="165" fontId="2" fillId="9" borderId="6" xfId="0" applyNumberFormat="1" applyFont="1" applyFill="1" applyBorder="1" applyAlignment="1" applyProtection="1">
      <alignment horizontal="right"/>
    </xf>
    <xf numFmtId="165" fontId="2" fillId="9" borderId="7" xfId="0" applyNumberFormat="1" applyFont="1" applyFill="1" applyBorder="1" applyAlignment="1" applyProtection="1">
      <alignment horizontal="right"/>
    </xf>
    <xf numFmtId="49" fontId="3" fillId="6" borderId="47" xfId="0" applyNumberFormat="1" applyFont="1" applyFill="1" applyBorder="1" applyAlignment="1" applyProtection="1">
      <alignment horizontal="left" vertical="center"/>
      <protection locked="0"/>
    </xf>
    <xf numFmtId="49" fontId="3" fillId="6" borderId="4" xfId="0" applyNumberFormat="1" applyFont="1" applyFill="1" applyBorder="1" applyAlignment="1" applyProtection="1">
      <alignment horizontal="left" vertical="center"/>
      <protection locked="0"/>
    </xf>
    <xf numFmtId="49" fontId="3" fillId="6" borderId="48" xfId="0" applyNumberFormat="1" applyFont="1" applyFill="1" applyBorder="1" applyAlignment="1" applyProtection="1">
      <alignment horizontal="left" vertical="center"/>
      <protection locked="0"/>
    </xf>
    <xf numFmtId="165" fontId="3" fillId="3" borderId="10" xfId="1" applyNumberFormat="1" applyFont="1" applyFill="1" applyBorder="1" applyAlignment="1" applyProtection="1">
      <alignment horizontal="center"/>
    </xf>
    <xf numFmtId="165" fontId="3" fillId="3" borderId="0" xfId="1" applyNumberFormat="1" applyFont="1" applyFill="1" applyBorder="1" applyAlignment="1" applyProtection="1">
      <alignment horizontal="center"/>
    </xf>
    <xf numFmtId="165" fontId="3" fillId="3" borderId="11" xfId="1" applyNumberFormat="1" applyFont="1" applyFill="1" applyBorder="1" applyAlignment="1" applyProtection="1">
      <alignment horizontal="center"/>
    </xf>
    <xf numFmtId="165" fontId="3" fillId="3" borderId="2" xfId="1" applyNumberFormat="1" applyFont="1" applyFill="1" applyBorder="1" applyAlignment="1" applyProtection="1">
      <alignment horizontal="center"/>
    </xf>
    <xf numFmtId="165" fontId="2" fillId="3" borderId="5" xfId="0" applyNumberFormat="1" applyFont="1" applyFill="1" applyBorder="1" applyAlignment="1" applyProtection="1">
      <alignment horizontal="left"/>
    </xf>
    <xf numFmtId="165" fontId="2" fillId="3" borderId="6" xfId="0" applyNumberFormat="1" applyFont="1" applyFill="1" applyBorder="1" applyAlignment="1" applyProtection="1">
      <alignment horizontal="left"/>
    </xf>
    <xf numFmtId="165" fontId="12" fillId="3" borderId="19" xfId="0" applyNumberFormat="1" applyFont="1" applyFill="1" applyBorder="1" applyAlignment="1" applyProtection="1">
      <alignment horizontal="left"/>
    </xf>
    <xf numFmtId="165" fontId="12" fillId="3" borderId="27" xfId="0" applyNumberFormat="1" applyFont="1" applyFill="1" applyBorder="1" applyAlignment="1" applyProtection="1">
      <alignment horizontal="left"/>
    </xf>
    <xf numFmtId="165" fontId="10" fillId="11" borderId="5" xfId="0" applyNumberFormat="1" applyFont="1" applyFill="1" applyBorder="1" applyAlignment="1" applyProtection="1">
      <alignment horizontal="left"/>
    </xf>
    <xf numFmtId="165" fontId="10" fillId="11" borderId="7" xfId="0" applyNumberFormat="1" applyFont="1" applyFill="1" applyBorder="1" applyAlignment="1" applyProtection="1">
      <alignment horizontal="left"/>
    </xf>
    <xf numFmtId="165" fontId="14" fillId="13" borderId="5" xfId="0" applyNumberFormat="1" applyFont="1" applyFill="1" applyBorder="1" applyAlignment="1" applyProtection="1">
      <alignment horizontal="left"/>
    </xf>
    <xf numFmtId="165" fontId="14" fillId="13" borderId="7" xfId="0" applyNumberFormat="1" applyFont="1" applyFill="1" applyBorder="1" applyAlignment="1" applyProtection="1">
      <alignment horizontal="left"/>
    </xf>
    <xf numFmtId="165" fontId="10" fillId="4" borderId="5" xfId="0" applyNumberFormat="1" applyFont="1" applyFill="1" applyBorder="1" applyAlignment="1" applyProtection="1">
      <alignment horizontal="left"/>
    </xf>
    <xf numFmtId="165" fontId="10" fillId="4" borderId="7" xfId="0" applyNumberFormat="1" applyFont="1" applyFill="1" applyBorder="1" applyAlignment="1" applyProtection="1">
      <alignment horizontal="left"/>
    </xf>
    <xf numFmtId="171" fontId="3" fillId="2" borderId="47" xfId="3" applyNumberFormat="1" applyFont="1" applyFill="1" applyBorder="1" applyAlignment="1" applyProtection="1">
      <alignment horizontal="center"/>
    </xf>
    <xf numFmtId="171" fontId="3" fillId="2" borderId="48" xfId="3" applyNumberFormat="1" applyFont="1" applyFill="1" applyBorder="1" applyAlignment="1" applyProtection="1">
      <alignment horizontal="center"/>
    </xf>
    <xf numFmtId="165" fontId="3" fillId="0" borderId="0" xfId="0" applyNumberFormat="1" applyFont="1" applyFill="1" applyBorder="1" applyAlignment="1" applyProtection="1">
      <alignment horizontal="center"/>
    </xf>
    <xf numFmtId="165" fontId="3" fillId="2" borderId="62" xfId="1" applyNumberFormat="1" applyFont="1" applyFill="1" applyBorder="1" applyAlignment="1" applyProtection="1">
      <alignment horizontal="center" vertical="center"/>
    </xf>
    <xf numFmtId="165" fontId="3" fillId="2" borderId="4" xfId="1" applyNumberFormat="1" applyFont="1" applyFill="1" applyBorder="1" applyAlignment="1" applyProtection="1">
      <alignment horizontal="center" vertical="center"/>
    </xf>
    <xf numFmtId="165" fontId="3" fillId="2" borderId="59" xfId="1" applyNumberFormat="1" applyFont="1" applyFill="1" applyBorder="1" applyAlignment="1" applyProtection="1">
      <alignment horizontal="center" vertical="center"/>
    </xf>
    <xf numFmtId="165" fontId="3" fillId="2" borderId="60" xfId="1" applyNumberFormat="1" applyFont="1" applyFill="1" applyBorder="1" applyAlignment="1" applyProtection="1">
      <alignment horizontal="center" vertical="center"/>
    </xf>
    <xf numFmtId="165" fontId="3" fillId="2" borderId="28" xfId="1" applyNumberFormat="1" applyFont="1" applyFill="1" applyBorder="1" applyAlignment="1" applyProtection="1">
      <alignment horizontal="center" vertical="center"/>
    </xf>
    <xf numFmtId="165" fontId="3" fillId="2" borderId="10" xfId="1" applyNumberFormat="1" applyFont="1" applyFill="1" applyBorder="1" applyAlignment="1" applyProtection="1">
      <alignment horizontal="center" vertical="center"/>
    </xf>
    <xf numFmtId="165" fontId="3" fillId="2" borderId="0" xfId="1" applyNumberFormat="1" applyFont="1" applyFill="1" applyBorder="1" applyAlignment="1" applyProtection="1">
      <alignment horizontal="center" vertical="center"/>
    </xf>
    <xf numFmtId="165" fontId="3" fillId="2" borderId="11" xfId="1" applyNumberFormat="1" applyFont="1" applyFill="1" applyBorder="1" applyAlignment="1" applyProtection="1">
      <alignment horizontal="center" vertical="center"/>
    </xf>
    <xf numFmtId="165" fontId="3" fillId="2" borderId="2" xfId="1" applyNumberFormat="1" applyFont="1" applyFill="1" applyBorder="1" applyAlignment="1" applyProtection="1">
      <alignment horizontal="center" vertical="center"/>
    </xf>
    <xf numFmtId="165" fontId="3" fillId="2" borderId="12" xfId="1" applyNumberFormat="1" applyFont="1" applyFill="1" applyBorder="1" applyAlignment="1" applyProtection="1">
      <alignment horizontal="center" vertical="center"/>
    </xf>
    <xf numFmtId="165" fontId="3" fillId="2" borderId="62" xfId="0" applyNumberFormat="1" applyFont="1" applyFill="1" applyBorder="1" applyAlignment="1" applyProtection="1">
      <alignment horizontal="center" vertical="center"/>
    </xf>
    <xf numFmtId="165" fontId="3" fillId="2" borderId="4" xfId="0" applyNumberFormat="1" applyFont="1" applyFill="1" applyBorder="1" applyAlignment="1" applyProtection="1">
      <alignment horizontal="center" vertical="center"/>
    </xf>
    <xf numFmtId="165" fontId="3" fillId="2" borderId="59" xfId="0" applyNumberFormat="1" applyFont="1" applyFill="1" applyBorder="1" applyAlignment="1" applyProtection="1">
      <alignment horizontal="center" vertical="center"/>
    </xf>
    <xf numFmtId="170" fontId="3" fillId="2" borderId="47" xfId="1" applyNumberFormat="1" applyFont="1" applyFill="1" applyBorder="1" applyAlignment="1" applyProtection="1">
      <alignment horizontal="center"/>
    </xf>
    <xf numFmtId="170" fontId="3" fillId="2" borderId="59" xfId="1" applyNumberFormat="1" applyFont="1" applyFill="1" applyBorder="1" applyAlignment="1" applyProtection="1">
      <alignment horizontal="center"/>
    </xf>
    <xf numFmtId="165" fontId="3" fillId="2" borderId="58" xfId="1" applyNumberFormat="1" applyFont="1" applyFill="1" applyBorder="1" applyAlignment="1" applyProtection="1">
      <alignment horizontal="center" vertical="center"/>
    </xf>
    <xf numFmtId="165" fontId="3" fillId="2" borderId="47" xfId="0" applyNumberFormat="1" applyFont="1" applyFill="1" applyBorder="1" applyAlignment="1" applyProtection="1">
      <alignment horizontal="center" vertical="center"/>
    </xf>
    <xf numFmtId="165" fontId="3" fillId="2" borderId="47" xfId="0" applyNumberFormat="1" applyFont="1" applyFill="1" applyBorder="1" applyAlignment="1" applyProtection="1">
      <alignment horizontal="center"/>
    </xf>
    <xf numFmtId="165" fontId="3" fillId="2" borderId="59" xfId="0" applyNumberFormat="1" applyFont="1" applyFill="1" applyBorder="1" applyAlignment="1" applyProtection="1">
      <alignment horizontal="center"/>
    </xf>
    <xf numFmtId="165" fontId="3" fillId="2" borderId="62" xfId="0" applyNumberFormat="1" applyFont="1" applyFill="1" applyBorder="1" applyAlignment="1" applyProtection="1">
      <alignment horizontal="center"/>
    </xf>
    <xf numFmtId="165" fontId="3" fillId="2" borderId="4" xfId="0" applyNumberFormat="1" applyFont="1" applyFill="1" applyBorder="1" applyAlignment="1" applyProtection="1">
      <alignment horizontal="center"/>
    </xf>
    <xf numFmtId="165" fontId="2" fillId="2" borderId="54" xfId="0" applyNumberFormat="1" applyFont="1" applyFill="1" applyBorder="1" applyAlignment="1" applyProtection="1">
      <alignment horizontal="center" vertical="center"/>
    </xf>
    <xf numFmtId="165" fontId="2" fillId="2" borderId="13" xfId="0" applyNumberFormat="1" applyFont="1" applyFill="1" applyBorder="1" applyAlignment="1" applyProtection="1">
      <alignment horizontal="center" vertical="center"/>
    </xf>
    <xf numFmtId="165" fontId="2" fillId="2" borderId="14" xfId="0" applyNumberFormat="1" applyFont="1" applyFill="1" applyBorder="1" applyAlignment="1" applyProtection="1">
      <alignment horizontal="center" vertical="center"/>
    </xf>
    <xf numFmtId="165" fontId="20" fillId="2" borderId="55" xfId="0" applyNumberFormat="1" applyFont="1" applyFill="1" applyBorder="1" applyAlignment="1" applyProtection="1">
      <alignment horizontal="center" vertical="center"/>
    </xf>
    <xf numFmtId="165" fontId="20" fillId="2" borderId="57" xfId="0" applyNumberFormat="1" applyFont="1" applyFill="1" applyBorder="1" applyAlignment="1" applyProtection="1">
      <alignment horizontal="center" vertical="center"/>
    </xf>
    <xf numFmtId="165" fontId="20" fillId="2" borderId="49" xfId="0" applyNumberFormat="1" applyFont="1" applyFill="1" applyBorder="1" applyAlignment="1" applyProtection="1">
      <alignment horizontal="center" vertical="center" wrapText="1"/>
    </xf>
    <xf numFmtId="165" fontId="20" fillId="2" borderId="56" xfId="0" applyNumberFormat="1" applyFont="1" applyFill="1" applyBorder="1" applyAlignment="1" applyProtection="1">
      <alignment horizontal="center" vertical="center" wrapText="1"/>
    </xf>
    <xf numFmtId="165" fontId="20" fillId="2" borderId="58" xfId="0" applyNumberFormat="1" applyFont="1" applyFill="1" applyBorder="1" applyAlignment="1" applyProtection="1">
      <alignment horizontal="center" vertical="center" wrapText="1"/>
    </xf>
    <xf numFmtId="165" fontId="20" fillId="2" borderId="12" xfId="0" applyNumberFormat="1" applyFont="1" applyFill="1" applyBorder="1" applyAlignment="1" applyProtection="1">
      <alignment horizontal="center" vertical="center" wrapText="1"/>
    </xf>
    <xf numFmtId="165" fontId="10" fillId="2" borderId="54" xfId="1" applyNumberFormat="1" applyFont="1" applyFill="1" applyBorder="1" applyAlignment="1" applyProtection="1">
      <alignment horizontal="center" vertical="center" wrapText="1"/>
    </xf>
    <xf numFmtId="165" fontId="16" fillId="2" borderId="13" xfId="1" applyNumberFormat="1" applyFont="1" applyFill="1" applyBorder="1" applyAlignment="1" applyProtection="1">
      <alignment horizontal="center" vertical="center" wrapText="1"/>
    </xf>
    <xf numFmtId="165" fontId="16" fillId="2" borderId="14" xfId="1" applyNumberFormat="1" applyFont="1" applyFill="1" applyBorder="1" applyAlignment="1" applyProtection="1">
      <alignment horizontal="center" vertical="center" wrapText="1"/>
    </xf>
    <xf numFmtId="165" fontId="20" fillId="2" borderId="10" xfId="1" applyNumberFormat="1" applyFont="1" applyFill="1" applyBorder="1" applyAlignment="1" applyProtection="1">
      <alignment horizontal="center" vertical="center"/>
    </xf>
    <xf numFmtId="165" fontId="20" fillId="2" borderId="0" xfId="1" applyNumberFormat="1" applyFont="1" applyFill="1" applyBorder="1" applyAlignment="1" applyProtection="1">
      <alignment horizontal="center" vertical="center"/>
    </xf>
    <xf numFmtId="165" fontId="20" fillId="2" borderId="9" xfId="1" applyNumberFormat="1" applyFont="1" applyFill="1" applyBorder="1" applyAlignment="1" applyProtection="1">
      <alignment horizontal="center" vertical="center"/>
    </xf>
    <xf numFmtId="165" fontId="20" fillId="2" borderId="11" xfId="1" applyNumberFormat="1" applyFont="1" applyFill="1" applyBorder="1" applyAlignment="1" applyProtection="1">
      <alignment horizontal="center" vertical="center"/>
    </xf>
    <xf numFmtId="165" fontId="20" fillId="2" borderId="2" xfId="1" applyNumberFormat="1" applyFont="1" applyFill="1" applyBorder="1" applyAlignment="1" applyProtection="1">
      <alignment horizontal="center" vertical="center"/>
    </xf>
    <xf numFmtId="165" fontId="20" fillId="2" borderId="12" xfId="1" applyNumberFormat="1" applyFont="1" applyFill="1" applyBorder="1" applyAlignment="1" applyProtection="1">
      <alignment horizontal="center" vertical="center"/>
    </xf>
    <xf numFmtId="165" fontId="6" fillId="0" borderId="6" xfId="0" applyNumberFormat="1" applyFont="1" applyFill="1" applyBorder="1" applyAlignment="1" applyProtection="1">
      <alignment horizontal="center"/>
    </xf>
    <xf numFmtId="165" fontId="2" fillId="8" borderId="5" xfId="0" applyNumberFormat="1" applyFont="1" applyFill="1" applyBorder="1" applyAlignment="1" applyProtection="1">
      <alignment horizontal="left"/>
    </xf>
    <xf numFmtId="165" fontId="2" fillId="8" borderId="7" xfId="0" applyNumberFormat="1" applyFont="1" applyFill="1" applyBorder="1" applyAlignment="1" applyProtection="1">
      <alignment horizontal="left"/>
    </xf>
    <xf numFmtId="165" fontId="6" fillId="0" borderId="5" xfId="0" applyNumberFormat="1" applyFont="1" applyFill="1" applyBorder="1" applyAlignment="1" applyProtection="1">
      <alignment horizontal="center"/>
    </xf>
    <xf numFmtId="165" fontId="6" fillId="0" borderId="7" xfId="0" applyNumberFormat="1" applyFont="1" applyFill="1" applyBorder="1" applyAlignment="1" applyProtection="1">
      <alignment horizontal="center"/>
    </xf>
    <xf numFmtId="0" fontId="16" fillId="0" borderId="63" xfId="0" applyFont="1" applyBorder="1" applyAlignment="1">
      <alignment vertical="top" wrapText="1"/>
    </xf>
  </cellXfs>
  <cellStyles count="5">
    <cellStyle name="Lien hypertexte" xfId="4" builtinId="8"/>
    <cellStyle name="Monétaire" xfId="1" builtinId="4"/>
    <cellStyle name="Normal" xfId="0" builtinId="0"/>
    <cellStyle name="Pourcentage" xfId="3" builtinId="5"/>
    <cellStyle name="Titre" xfId="2" builtinId="15"/>
  </cellStyles>
  <dxfs count="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dxf>
    <dxf>
      <font>
        <color rgb="FF9C0006"/>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4D4D4D"/>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601980</xdr:colOff>
      <xdr:row>5</xdr:row>
      <xdr:rowOff>114300</xdr:rowOff>
    </xdr:from>
    <xdr:to>
      <xdr:col>7</xdr:col>
      <xdr:colOff>640080</xdr:colOff>
      <xdr:row>10</xdr:row>
      <xdr:rowOff>68580</xdr:rowOff>
    </xdr:to>
    <xdr:sp macro="" textlink="">
      <xdr:nvSpPr>
        <xdr:cNvPr id="10" name="Rectangle 9"/>
        <xdr:cNvSpPr/>
      </xdr:nvSpPr>
      <xdr:spPr>
        <a:xfrm>
          <a:off x="601980" y="3657600"/>
          <a:ext cx="4000500" cy="822960"/>
        </a:xfrm>
        <a:prstGeom prst="rect">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fr-B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347133</xdr:colOff>
      <xdr:row>23</xdr:row>
      <xdr:rowOff>16933</xdr:rowOff>
    </xdr:from>
    <xdr:ext cx="184731" cy="264560"/>
    <xdr:sp macro="" textlink="">
      <xdr:nvSpPr>
        <xdr:cNvPr id="2" name="ZoneTexte 1"/>
        <xdr:cNvSpPr txBox="1"/>
      </xdr:nvSpPr>
      <xdr:spPr>
        <a:xfrm>
          <a:off x="6722533" y="434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B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lesscouts.be/administratif/assurances/?L=" TargetMode="External"/><Relationship Id="rId2" Type="http://schemas.openxmlformats.org/officeDocument/2006/relationships/hyperlink" Target="http://www.apaqw.be/Au-Camp-mangeons-Wallon.aspx" TargetMode="External"/><Relationship Id="rId1" Type="http://schemas.openxmlformats.org/officeDocument/2006/relationships/hyperlink" Target="https://lesscouts.be/administratif/finances/aides-financieres-et-subsides.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lesscouts.be/administratif/finances/aides-financieres-et-subsides.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apaqw.be/fr/mouvements-de-jeunesse-camps-dete-2021" TargetMode="External"/><Relationship Id="rId2" Type="http://schemas.openxmlformats.org/officeDocument/2006/relationships/hyperlink" Target="https://www.apaqw.be/fr/mouvements-de-jeunesse-checklist-2021" TargetMode="External"/><Relationship Id="rId1" Type="http://schemas.openxmlformats.org/officeDocument/2006/relationships/hyperlink" Target="https://lesscouts.be/animateurs/formation/subsides-et-cadre-legal/?L=0" TargetMode="External"/><Relationship Id="rId4" Type="http://schemas.openxmlformats.org/officeDocument/2006/relationships/hyperlink" Target="https://lesscouts.be/administratif/finances/aides-financieres-et-subsides.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R426"/>
  <sheetViews>
    <sheetView showGridLines="0" zoomScaleNormal="100" workbookViewId="0">
      <selection activeCell="N102" sqref="N102"/>
    </sheetView>
  </sheetViews>
  <sheetFormatPr baseColWidth="10" defaultColWidth="0" defaultRowHeight="13.2" zeroHeight="1" x14ac:dyDescent="0.25"/>
  <cols>
    <col min="1" max="1" width="1.6640625" style="205" customWidth="1"/>
    <col min="2" max="2" width="3.33203125" style="205" customWidth="1"/>
    <col min="3" max="16" width="11.5546875" style="205" customWidth="1"/>
    <col min="17" max="17" width="3.21875" style="205" customWidth="1"/>
    <col min="18" max="18" width="2" style="205" customWidth="1"/>
    <col min="19" max="19" width="0" style="205" hidden="1" customWidth="1"/>
    <col min="20" max="16384" width="0" style="205" hidden="1"/>
  </cols>
  <sheetData>
    <row r="1" spans="1:18" ht="7.8" customHeight="1" thickBot="1" x14ac:dyDescent="0.3"/>
    <row r="2" spans="1:18" ht="13.8" thickBot="1" x14ac:dyDescent="0.3">
      <c r="B2" s="289"/>
      <c r="C2" s="290"/>
      <c r="D2" s="290"/>
      <c r="E2" s="290"/>
      <c r="F2" s="290"/>
      <c r="G2" s="290"/>
      <c r="H2" s="290"/>
      <c r="I2" s="290"/>
      <c r="J2" s="290"/>
      <c r="K2" s="290"/>
      <c r="L2" s="290"/>
      <c r="M2" s="290"/>
      <c r="N2" s="290"/>
      <c r="O2" s="290"/>
      <c r="P2" s="290"/>
      <c r="Q2" s="291"/>
    </row>
    <row r="3" spans="1:18" s="295" customFormat="1" ht="28.8" customHeight="1" thickBot="1" x14ac:dyDescent="0.3">
      <c r="A3" s="205"/>
      <c r="B3" s="292"/>
      <c r="C3" s="367" t="s">
        <v>124</v>
      </c>
      <c r="D3" s="368"/>
      <c r="E3" s="368"/>
      <c r="F3" s="368"/>
      <c r="G3" s="368"/>
      <c r="H3" s="368"/>
      <c r="I3" s="368"/>
      <c r="J3" s="368"/>
      <c r="K3" s="368"/>
      <c r="L3" s="368"/>
      <c r="M3" s="368"/>
      <c r="N3" s="368"/>
      <c r="O3" s="368"/>
      <c r="P3" s="369"/>
      <c r="Q3" s="293"/>
      <c r="R3" s="294"/>
    </row>
    <row r="4" spans="1:18" x14ac:dyDescent="0.25">
      <c r="B4" s="292"/>
      <c r="C4" s="296"/>
      <c r="D4" s="296"/>
      <c r="E4" s="295"/>
      <c r="F4" s="295"/>
      <c r="G4" s="295"/>
      <c r="H4" s="295"/>
      <c r="I4" s="295"/>
      <c r="J4" s="295"/>
      <c r="K4" s="295"/>
      <c r="L4" s="295"/>
      <c r="M4" s="295"/>
      <c r="N4" s="295"/>
      <c r="O4" s="295"/>
      <c r="P4" s="295"/>
      <c r="Q4" s="297"/>
    </row>
    <row r="5" spans="1:18" ht="21.6" x14ac:dyDescent="0.25">
      <c r="B5" s="292"/>
      <c r="C5" s="298" t="s">
        <v>125</v>
      </c>
      <c r="D5" s="296"/>
      <c r="E5" s="295"/>
      <c r="F5" s="295"/>
      <c r="G5" s="295"/>
      <c r="H5" s="295"/>
      <c r="I5" s="295"/>
      <c r="J5" s="295"/>
      <c r="K5" s="295"/>
      <c r="L5" s="295"/>
      <c r="M5" s="295"/>
      <c r="N5" s="295"/>
      <c r="O5" s="295"/>
      <c r="P5" s="295"/>
      <c r="Q5" s="297"/>
    </row>
    <row r="6" spans="1:18" x14ac:dyDescent="0.25">
      <c r="B6" s="292"/>
      <c r="C6" s="296"/>
      <c r="D6" s="296"/>
      <c r="E6" s="295"/>
      <c r="F6" s="295"/>
      <c r="G6" s="295"/>
      <c r="H6" s="295"/>
      <c r="I6" s="295"/>
      <c r="J6" s="295"/>
      <c r="K6" s="295"/>
      <c r="L6" s="295"/>
      <c r="M6" s="295"/>
      <c r="N6" s="295"/>
      <c r="O6" s="295"/>
      <c r="P6" s="295"/>
      <c r="Q6" s="297"/>
    </row>
    <row r="7" spans="1:18" ht="15" x14ac:dyDescent="0.25">
      <c r="B7" s="292"/>
      <c r="C7" s="299" t="s">
        <v>130</v>
      </c>
      <c r="D7" s="296"/>
      <c r="E7" s="295"/>
      <c r="F7" s="295"/>
      <c r="G7" s="295"/>
      <c r="H7" s="295"/>
      <c r="I7" s="295"/>
      <c r="J7" s="295"/>
      <c r="K7" s="295"/>
      <c r="L7" s="295"/>
      <c r="M7" s="295"/>
      <c r="N7" s="295"/>
      <c r="O7" s="295"/>
      <c r="P7" s="295"/>
      <c r="Q7" s="297"/>
    </row>
    <row r="8" spans="1:18" x14ac:dyDescent="0.25">
      <c r="B8" s="292"/>
      <c r="C8" s="300" t="s">
        <v>232</v>
      </c>
      <c r="D8" s="296"/>
      <c r="E8" s="295"/>
      <c r="F8" s="295"/>
      <c r="G8" s="295"/>
      <c r="H8" s="295"/>
      <c r="I8" s="295"/>
      <c r="J8" s="295"/>
      <c r="K8" s="295"/>
      <c r="L8" s="295"/>
      <c r="M8" s="295"/>
      <c r="N8" s="295"/>
      <c r="O8" s="295"/>
      <c r="P8" s="295"/>
      <c r="Q8" s="297"/>
    </row>
    <row r="9" spans="1:18" x14ac:dyDescent="0.25">
      <c r="B9" s="292"/>
      <c r="C9" s="301"/>
      <c r="D9" s="296"/>
      <c r="E9" s="295"/>
      <c r="F9" s="295"/>
      <c r="G9" s="295"/>
      <c r="H9" s="295"/>
      <c r="I9" s="295"/>
      <c r="J9" s="295"/>
      <c r="K9" s="295"/>
      <c r="L9" s="295"/>
      <c r="M9" s="295"/>
      <c r="N9" s="295"/>
      <c r="O9" s="295"/>
      <c r="P9" s="295"/>
      <c r="Q9" s="297"/>
    </row>
    <row r="10" spans="1:18" ht="13.8" x14ac:dyDescent="0.25">
      <c r="B10" s="292"/>
      <c r="C10" s="295"/>
      <c r="D10" s="302" t="s">
        <v>220</v>
      </c>
      <c r="E10" s="295"/>
      <c r="F10" s="295"/>
      <c r="G10" s="295"/>
      <c r="H10" s="295"/>
      <c r="I10" s="295"/>
      <c r="J10" s="295"/>
      <c r="K10" s="295"/>
      <c r="L10" s="295"/>
      <c r="M10" s="295"/>
      <c r="N10" s="295"/>
      <c r="O10" s="295"/>
      <c r="P10" s="295"/>
      <c r="Q10" s="297"/>
    </row>
    <row r="11" spans="1:18" ht="22.2" customHeight="1" x14ac:dyDescent="0.25">
      <c r="B11" s="292"/>
      <c r="C11" s="295"/>
      <c r="D11" s="302"/>
      <c r="E11" s="295"/>
      <c r="F11" s="295"/>
      <c r="G11" s="295"/>
      <c r="H11" s="295"/>
      <c r="I11" s="295"/>
      <c r="J11" s="295"/>
      <c r="K11" s="295"/>
      <c r="L11" s="295"/>
      <c r="M11" s="295"/>
      <c r="N11" s="295"/>
      <c r="O11" s="295"/>
      <c r="P11" s="295"/>
      <c r="Q11" s="297"/>
    </row>
    <row r="12" spans="1:18" ht="15.6" x14ac:dyDescent="0.25">
      <c r="B12" s="292"/>
      <c r="C12" s="303" t="s">
        <v>126</v>
      </c>
      <c r="D12" s="296"/>
      <c r="E12" s="295"/>
      <c r="F12" s="295"/>
      <c r="G12" s="295"/>
      <c r="H12" s="295"/>
      <c r="I12" s="295"/>
      <c r="J12" s="295"/>
      <c r="K12" s="295"/>
      <c r="L12" s="295"/>
      <c r="M12" s="295"/>
      <c r="N12" s="295"/>
      <c r="O12" s="295"/>
      <c r="P12" s="295"/>
      <c r="Q12" s="297"/>
    </row>
    <row r="13" spans="1:18" ht="13.8" x14ac:dyDescent="0.25">
      <c r="B13" s="292"/>
      <c r="C13" s="302" t="s">
        <v>131</v>
      </c>
      <c r="D13" s="296"/>
      <c r="E13" s="295"/>
      <c r="F13" s="295"/>
      <c r="G13" s="295"/>
      <c r="H13" s="295"/>
      <c r="I13" s="295"/>
      <c r="J13" s="295"/>
      <c r="K13" s="295"/>
      <c r="L13" s="295"/>
      <c r="M13" s="295"/>
      <c r="N13" s="295"/>
      <c r="O13" s="295"/>
      <c r="P13" s="295"/>
      <c r="Q13" s="297"/>
    </row>
    <row r="14" spans="1:18" x14ac:dyDescent="0.25">
      <c r="B14" s="292"/>
      <c r="C14" s="304" t="s">
        <v>132</v>
      </c>
      <c r="D14" s="296"/>
      <c r="E14" s="295"/>
      <c r="F14" s="295"/>
      <c r="G14" s="295"/>
      <c r="H14" s="295"/>
      <c r="I14" s="295"/>
      <c r="J14" s="295"/>
      <c r="K14" s="295"/>
      <c r="L14" s="295"/>
      <c r="M14" s="295"/>
      <c r="N14" s="295"/>
      <c r="O14" s="295"/>
      <c r="P14" s="295"/>
      <c r="Q14" s="297"/>
    </row>
    <row r="15" spans="1:18" x14ac:dyDescent="0.25">
      <c r="B15" s="292"/>
      <c r="C15" s="305" t="s">
        <v>133</v>
      </c>
      <c r="D15" s="296"/>
      <c r="E15" s="295"/>
      <c r="F15" s="295"/>
      <c r="G15" s="295"/>
      <c r="H15" s="295"/>
      <c r="I15" s="295"/>
      <c r="J15" s="295"/>
      <c r="K15" s="295"/>
      <c r="L15" s="295"/>
      <c r="M15" s="295"/>
      <c r="N15" s="295"/>
      <c r="O15" s="295"/>
      <c r="P15" s="295"/>
      <c r="Q15" s="297"/>
    </row>
    <row r="16" spans="1:18" x14ac:dyDescent="0.25">
      <c r="B16" s="292"/>
      <c r="C16" s="304" t="s">
        <v>134</v>
      </c>
      <c r="D16" s="296"/>
      <c r="E16" s="295"/>
      <c r="F16" s="295"/>
      <c r="G16" s="295"/>
      <c r="H16" s="295"/>
      <c r="I16" s="295"/>
      <c r="J16" s="295"/>
      <c r="K16" s="295"/>
      <c r="L16" s="295"/>
      <c r="M16" s="295"/>
      <c r="N16" s="295"/>
      <c r="O16" s="295"/>
      <c r="P16" s="295"/>
      <c r="Q16" s="297"/>
    </row>
    <row r="17" spans="2:17" x14ac:dyDescent="0.25">
      <c r="B17" s="292"/>
      <c r="C17" s="304" t="s">
        <v>135</v>
      </c>
      <c r="D17" s="296"/>
      <c r="E17" s="295"/>
      <c r="F17" s="295"/>
      <c r="G17" s="295"/>
      <c r="H17" s="295"/>
      <c r="I17" s="295"/>
      <c r="J17" s="295"/>
      <c r="K17" s="295"/>
      <c r="L17" s="295"/>
      <c r="M17" s="295"/>
      <c r="N17" s="295"/>
      <c r="O17" s="295"/>
      <c r="P17" s="295"/>
      <c r="Q17" s="297"/>
    </row>
    <row r="18" spans="2:17" x14ac:dyDescent="0.25">
      <c r="B18" s="292"/>
      <c r="C18" s="304" t="s">
        <v>136</v>
      </c>
      <c r="D18" s="296"/>
      <c r="E18" s="295"/>
      <c r="F18" s="295"/>
      <c r="G18" s="295"/>
      <c r="H18" s="295"/>
      <c r="I18" s="295"/>
      <c r="J18" s="295"/>
      <c r="K18" s="295"/>
      <c r="L18" s="295"/>
      <c r="M18" s="295"/>
      <c r="N18" s="295"/>
      <c r="O18" s="295"/>
      <c r="P18" s="295"/>
      <c r="Q18" s="297"/>
    </row>
    <row r="19" spans="2:17" x14ac:dyDescent="0.25">
      <c r="B19" s="292"/>
      <c r="C19" s="304" t="s">
        <v>137</v>
      </c>
      <c r="D19" s="296"/>
      <c r="E19" s="295"/>
      <c r="F19" s="295"/>
      <c r="G19" s="295"/>
      <c r="H19" s="295"/>
      <c r="I19" s="295"/>
      <c r="J19" s="295"/>
      <c r="K19" s="295"/>
      <c r="L19" s="295"/>
      <c r="M19" s="295"/>
      <c r="N19" s="295"/>
      <c r="O19" s="295"/>
      <c r="P19" s="295"/>
      <c r="Q19" s="297"/>
    </row>
    <row r="20" spans="2:17" x14ac:dyDescent="0.25">
      <c r="B20" s="292"/>
      <c r="C20" s="304" t="s">
        <v>138</v>
      </c>
      <c r="D20" s="296"/>
      <c r="E20" s="295"/>
      <c r="F20" s="295"/>
      <c r="G20" s="295"/>
      <c r="H20" s="295"/>
      <c r="I20" s="295"/>
      <c r="J20" s="295"/>
      <c r="K20" s="295"/>
      <c r="L20" s="295"/>
      <c r="M20" s="295"/>
      <c r="N20" s="295"/>
      <c r="O20" s="295"/>
      <c r="P20" s="295"/>
      <c r="Q20" s="297"/>
    </row>
    <row r="21" spans="2:17" x14ac:dyDescent="0.25">
      <c r="B21" s="292"/>
      <c r="C21" s="304" t="s">
        <v>139</v>
      </c>
      <c r="D21" s="296"/>
      <c r="E21" s="295"/>
      <c r="F21" s="295"/>
      <c r="G21" s="295"/>
      <c r="H21" s="295"/>
      <c r="I21" s="295"/>
      <c r="J21" s="295"/>
      <c r="K21" s="295"/>
      <c r="L21" s="295"/>
      <c r="M21" s="295"/>
      <c r="N21" s="295"/>
      <c r="O21" s="295"/>
      <c r="P21" s="295"/>
      <c r="Q21" s="297"/>
    </row>
    <row r="22" spans="2:17" x14ac:dyDescent="0.25">
      <c r="B22" s="292"/>
      <c r="C22" s="304" t="s">
        <v>140</v>
      </c>
      <c r="D22" s="296"/>
      <c r="E22" s="295"/>
      <c r="F22" s="295"/>
      <c r="G22" s="295"/>
      <c r="H22" s="295"/>
      <c r="I22" s="295"/>
      <c r="J22" s="295"/>
      <c r="K22" s="295"/>
      <c r="L22" s="295"/>
      <c r="M22" s="295"/>
      <c r="N22" s="295"/>
      <c r="O22" s="295"/>
      <c r="P22" s="295"/>
      <c r="Q22" s="297"/>
    </row>
    <row r="23" spans="2:17" x14ac:dyDescent="0.25">
      <c r="B23" s="292"/>
      <c r="C23" s="304" t="s">
        <v>141</v>
      </c>
      <c r="D23" s="296"/>
      <c r="E23" s="295"/>
      <c r="F23" s="295"/>
      <c r="G23" s="295"/>
      <c r="H23" s="295"/>
      <c r="I23" s="295"/>
      <c r="J23" s="295"/>
      <c r="K23" s="295"/>
      <c r="L23" s="295"/>
      <c r="M23" s="295"/>
      <c r="N23" s="295"/>
      <c r="O23" s="295"/>
      <c r="P23" s="295"/>
      <c r="Q23" s="297"/>
    </row>
    <row r="24" spans="2:17" x14ac:dyDescent="0.25">
      <c r="B24" s="292"/>
      <c r="C24" s="304" t="s">
        <v>142</v>
      </c>
      <c r="D24" s="296"/>
      <c r="E24" s="295"/>
      <c r="F24" s="295"/>
      <c r="G24" s="295"/>
      <c r="H24" s="295"/>
      <c r="I24" s="295"/>
      <c r="J24" s="295"/>
      <c r="K24" s="295"/>
      <c r="L24" s="295"/>
      <c r="M24" s="295"/>
      <c r="N24" s="295"/>
      <c r="O24" s="295"/>
      <c r="P24" s="295"/>
      <c r="Q24" s="297"/>
    </row>
    <row r="25" spans="2:17" ht="13.8" x14ac:dyDescent="0.25">
      <c r="B25" s="292"/>
      <c r="C25" s="302"/>
      <c r="D25" s="296"/>
      <c r="E25" s="295"/>
      <c r="F25" s="295"/>
      <c r="G25" s="295"/>
      <c r="H25" s="295"/>
      <c r="I25" s="295"/>
      <c r="J25" s="295"/>
      <c r="K25" s="295"/>
      <c r="L25" s="295"/>
      <c r="M25" s="295"/>
      <c r="N25" s="295"/>
      <c r="O25" s="295"/>
      <c r="P25" s="295"/>
      <c r="Q25" s="297"/>
    </row>
    <row r="26" spans="2:17" ht="13.8" x14ac:dyDescent="0.25">
      <c r="B26" s="292"/>
      <c r="C26" s="302" t="s">
        <v>143</v>
      </c>
      <c r="D26" s="296"/>
      <c r="E26" s="295"/>
      <c r="F26" s="295"/>
      <c r="G26" s="295"/>
      <c r="H26" s="295"/>
      <c r="I26" s="295"/>
      <c r="J26" s="295"/>
      <c r="K26" s="295"/>
      <c r="L26" s="295"/>
      <c r="M26" s="295"/>
      <c r="N26" s="295"/>
      <c r="O26" s="295"/>
      <c r="P26" s="295"/>
      <c r="Q26" s="297"/>
    </row>
    <row r="27" spans="2:17" x14ac:dyDescent="0.25">
      <c r="B27" s="292"/>
      <c r="C27" s="306" t="s">
        <v>144</v>
      </c>
      <c r="D27" s="296"/>
      <c r="E27" s="295"/>
      <c r="F27" s="295"/>
      <c r="G27" s="295"/>
      <c r="H27" s="295"/>
      <c r="I27" s="295"/>
      <c r="J27" s="295"/>
      <c r="K27" s="295"/>
      <c r="L27" s="295"/>
      <c r="M27" s="295"/>
      <c r="N27" s="295"/>
      <c r="O27" s="295"/>
      <c r="P27" s="295"/>
      <c r="Q27" s="297"/>
    </row>
    <row r="28" spans="2:17" x14ac:dyDescent="0.25">
      <c r="B28" s="292"/>
      <c r="C28" s="304" t="s">
        <v>145</v>
      </c>
      <c r="D28" s="296"/>
      <c r="E28" s="295"/>
      <c r="F28" s="295"/>
      <c r="G28" s="295"/>
      <c r="H28" s="295"/>
      <c r="I28" s="295"/>
      <c r="J28" s="295"/>
      <c r="K28" s="295"/>
      <c r="L28" s="295"/>
      <c r="M28" s="295"/>
      <c r="N28" s="295"/>
      <c r="O28" s="295"/>
      <c r="P28" s="295"/>
      <c r="Q28" s="297"/>
    </row>
    <row r="29" spans="2:17" x14ac:dyDescent="0.25">
      <c r="B29" s="292"/>
      <c r="C29" s="304" t="s">
        <v>146</v>
      </c>
      <c r="D29" s="296"/>
      <c r="E29" s="295"/>
      <c r="F29" s="295"/>
      <c r="G29" s="295"/>
      <c r="H29" s="295"/>
      <c r="I29" s="295"/>
      <c r="J29" s="295"/>
      <c r="K29" s="295"/>
      <c r="L29" s="295"/>
      <c r="M29" s="295"/>
      <c r="N29" s="295"/>
      <c r="O29" s="295"/>
      <c r="P29" s="295"/>
      <c r="Q29" s="297"/>
    </row>
    <row r="30" spans="2:17" x14ac:dyDescent="0.25">
      <c r="B30" s="292"/>
      <c r="C30" s="304" t="s">
        <v>147</v>
      </c>
      <c r="D30" s="296"/>
      <c r="E30" s="295"/>
      <c r="F30" s="295"/>
      <c r="G30" s="295"/>
      <c r="H30" s="295"/>
      <c r="I30" s="295"/>
      <c r="J30" s="295"/>
      <c r="K30" s="295"/>
      <c r="L30" s="295"/>
      <c r="M30" s="295"/>
      <c r="N30" s="295"/>
      <c r="O30" s="295"/>
      <c r="P30" s="295"/>
      <c r="Q30" s="297"/>
    </row>
    <row r="31" spans="2:17" x14ac:dyDescent="0.25">
      <c r="B31" s="292"/>
      <c r="C31" s="304" t="s">
        <v>233</v>
      </c>
      <c r="D31" s="296"/>
      <c r="E31" s="295"/>
      <c r="F31" s="295"/>
      <c r="G31" s="295"/>
      <c r="H31" s="295"/>
      <c r="I31" s="295"/>
      <c r="J31" s="295"/>
      <c r="K31" s="295"/>
      <c r="L31" s="295"/>
      <c r="M31" s="295"/>
      <c r="N31" s="295"/>
      <c r="O31" s="295"/>
      <c r="P31" s="295"/>
      <c r="Q31" s="297"/>
    </row>
    <row r="32" spans="2:17" x14ac:dyDescent="0.25">
      <c r="B32" s="292"/>
      <c r="C32" s="304" t="s">
        <v>234</v>
      </c>
      <c r="D32" s="296"/>
      <c r="E32" s="295"/>
      <c r="F32" s="295"/>
      <c r="G32" s="295"/>
      <c r="H32" s="295"/>
      <c r="I32" s="295"/>
      <c r="J32" s="295"/>
      <c r="K32" s="295"/>
      <c r="L32" s="295"/>
      <c r="M32" s="295"/>
      <c r="N32" s="295"/>
      <c r="O32" s="295"/>
      <c r="P32" s="295"/>
      <c r="Q32" s="297"/>
    </row>
    <row r="33" spans="2:17" x14ac:dyDescent="0.25">
      <c r="B33" s="292"/>
      <c r="C33" s="304" t="s">
        <v>148</v>
      </c>
      <c r="D33" s="296"/>
      <c r="E33" s="295"/>
      <c r="F33" s="295"/>
      <c r="G33" s="295"/>
      <c r="H33" s="295"/>
      <c r="I33" s="295"/>
      <c r="J33" s="295"/>
      <c r="K33" s="295"/>
      <c r="L33" s="295"/>
      <c r="M33" s="295"/>
      <c r="N33" s="295"/>
      <c r="O33" s="295"/>
      <c r="P33" s="295"/>
      <c r="Q33" s="297"/>
    </row>
    <row r="34" spans="2:17" x14ac:dyDescent="0.25">
      <c r="B34" s="292"/>
      <c r="C34" s="304" t="s">
        <v>149</v>
      </c>
      <c r="D34" s="296"/>
      <c r="E34" s="295"/>
      <c r="F34" s="295"/>
      <c r="G34" s="295"/>
      <c r="H34" s="295"/>
      <c r="I34" s="295"/>
      <c r="J34" s="295"/>
      <c r="K34" s="295"/>
      <c r="L34" s="295"/>
      <c r="M34" s="295"/>
      <c r="N34" s="295"/>
      <c r="O34" s="295"/>
      <c r="P34" s="295"/>
      <c r="Q34" s="297"/>
    </row>
    <row r="35" spans="2:17" x14ac:dyDescent="0.25">
      <c r="B35" s="292"/>
      <c r="C35" s="304" t="s">
        <v>150</v>
      </c>
      <c r="D35" s="296"/>
      <c r="E35" s="295"/>
      <c r="F35" s="295"/>
      <c r="G35" s="295"/>
      <c r="H35" s="295"/>
      <c r="I35" s="295"/>
      <c r="J35" s="295"/>
      <c r="K35" s="295"/>
      <c r="L35" s="295"/>
      <c r="M35" s="295"/>
      <c r="N35" s="295"/>
      <c r="O35" s="295"/>
      <c r="P35" s="295"/>
      <c r="Q35" s="297"/>
    </row>
    <row r="36" spans="2:17" x14ac:dyDescent="0.25">
      <c r="B36" s="292"/>
      <c r="C36" s="304" t="s">
        <v>151</v>
      </c>
      <c r="D36" s="296"/>
      <c r="E36" s="295"/>
      <c r="F36" s="295"/>
      <c r="G36" s="295"/>
      <c r="H36" s="295"/>
      <c r="I36" s="295"/>
      <c r="J36" s="295"/>
      <c r="K36" s="295"/>
      <c r="L36" s="295"/>
      <c r="M36" s="295"/>
      <c r="N36" s="295"/>
      <c r="O36" s="295"/>
      <c r="P36" s="295"/>
      <c r="Q36" s="297"/>
    </row>
    <row r="37" spans="2:17" x14ac:dyDescent="0.25">
      <c r="B37" s="292"/>
      <c r="C37" s="306"/>
      <c r="D37" s="296"/>
      <c r="E37" s="295"/>
      <c r="F37" s="295"/>
      <c r="G37" s="295"/>
      <c r="H37" s="295"/>
      <c r="I37" s="295"/>
      <c r="J37" s="295"/>
      <c r="K37" s="295"/>
      <c r="L37" s="295"/>
      <c r="M37" s="295"/>
      <c r="N37" s="295"/>
      <c r="O37" s="295"/>
      <c r="P37" s="295"/>
      <c r="Q37" s="297"/>
    </row>
    <row r="38" spans="2:17" ht="13.8" x14ac:dyDescent="0.25">
      <c r="B38" s="292"/>
      <c r="C38" s="302" t="s">
        <v>152</v>
      </c>
      <c r="D38" s="296"/>
      <c r="E38" s="295"/>
      <c r="F38" s="295"/>
      <c r="G38" s="295"/>
      <c r="H38" s="295"/>
      <c r="I38" s="295"/>
      <c r="J38" s="295"/>
      <c r="K38" s="295"/>
      <c r="L38" s="295"/>
      <c r="M38" s="295"/>
      <c r="N38" s="295"/>
      <c r="O38" s="295"/>
      <c r="P38" s="295"/>
      <c r="Q38" s="297"/>
    </row>
    <row r="39" spans="2:17" ht="36" customHeight="1" x14ac:dyDescent="0.25">
      <c r="B39" s="292"/>
      <c r="C39" s="371" t="s">
        <v>153</v>
      </c>
      <c r="D39" s="371"/>
      <c r="E39" s="371"/>
      <c r="F39" s="371"/>
      <c r="G39" s="371"/>
      <c r="H39" s="371"/>
      <c r="I39" s="371"/>
      <c r="J39" s="371"/>
      <c r="K39" s="307"/>
      <c r="L39" s="307"/>
      <c r="M39" s="307"/>
      <c r="N39" s="307"/>
      <c r="O39" s="307"/>
      <c r="P39" s="307"/>
      <c r="Q39" s="308"/>
    </row>
    <row r="40" spans="2:17" x14ac:dyDescent="0.25">
      <c r="B40" s="292"/>
      <c r="C40" s="304" t="s">
        <v>154</v>
      </c>
      <c r="D40" s="296"/>
      <c r="E40" s="295"/>
      <c r="F40" s="295"/>
      <c r="G40" s="295"/>
      <c r="H40" s="295"/>
      <c r="I40" s="295"/>
      <c r="J40" s="295"/>
      <c r="K40" s="295"/>
      <c r="L40" s="295"/>
      <c r="M40" s="295"/>
      <c r="N40" s="295"/>
      <c r="O40" s="295"/>
      <c r="P40" s="295"/>
      <c r="Q40" s="297"/>
    </row>
    <row r="41" spans="2:17" x14ac:dyDescent="0.25">
      <c r="B41" s="292"/>
      <c r="C41" s="304" t="s">
        <v>155</v>
      </c>
      <c r="D41" s="296"/>
      <c r="E41" s="295"/>
      <c r="F41" s="295"/>
      <c r="G41" s="295"/>
      <c r="H41" s="295"/>
      <c r="I41" s="295"/>
      <c r="J41" s="295"/>
      <c r="K41" s="295"/>
      <c r="L41" s="295"/>
      <c r="M41" s="295"/>
      <c r="N41" s="295"/>
      <c r="O41" s="295"/>
      <c r="P41" s="295"/>
      <c r="Q41" s="297"/>
    </row>
    <row r="42" spans="2:17" x14ac:dyDescent="0.25">
      <c r="B42" s="292"/>
      <c r="C42" s="304" t="s">
        <v>156</v>
      </c>
      <c r="D42" s="296"/>
      <c r="E42" s="295"/>
      <c r="F42" s="295"/>
      <c r="G42" s="295"/>
      <c r="H42" s="295"/>
      <c r="I42" s="295"/>
      <c r="J42" s="295"/>
      <c r="K42" s="295"/>
      <c r="L42" s="295"/>
      <c r="M42" s="295"/>
      <c r="N42" s="295"/>
      <c r="O42" s="295"/>
      <c r="P42" s="295"/>
      <c r="Q42" s="297"/>
    </row>
    <row r="43" spans="2:17" x14ac:dyDescent="0.25">
      <c r="B43" s="292"/>
      <c r="C43" s="370" t="s">
        <v>157</v>
      </c>
      <c r="D43" s="370"/>
      <c r="E43" s="370"/>
      <c r="F43" s="370"/>
      <c r="G43" s="370"/>
      <c r="H43" s="370"/>
      <c r="I43" s="370"/>
      <c r="J43" s="370"/>
      <c r="K43" s="309"/>
      <c r="L43" s="309"/>
      <c r="M43" s="309"/>
      <c r="N43" s="309"/>
      <c r="O43" s="309"/>
      <c r="P43" s="309"/>
      <c r="Q43" s="310"/>
    </row>
    <row r="44" spans="2:17" x14ac:dyDescent="0.25">
      <c r="B44" s="292"/>
      <c r="C44" s="370" t="s">
        <v>217</v>
      </c>
      <c r="D44" s="370"/>
      <c r="E44" s="370"/>
      <c r="F44" s="370"/>
      <c r="G44" s="370"/>
      <c r="H44" s="370"/>
      <c r="I44" s="370"/>
      <c r="J44" s="370"/>
      <c r="K44" s="309"/>
      <c r="L44" s="309"/>
      <c r="M44" s="309"/>
      <c r="N44" s="309"/>
      <c r="O44" s="309"/>
      <c r="P44" s="309"/>
      <c r="Q44" s="310"/>
    </row>
    <row r="45" spans="2:17" x14ac:dyDescent="0.25">
      <c r="B45" s="292"/>
      <c r="C45" s="370" t="s">
        <v>221</v>
      </c>
      <c r="D45" s="370"/>
      <c r="E45" s="370"/>
      <c r="F45" s="370"/>
      <c r="G45" s="370"/>
      <c r="H45" s="370"/>
      <c r="I45" s="370"/>
      <c r="J45" s="370"/>
      <c r="K45" s="309"/>
      <c r="L45" s="309"/>
      <c r="M45" s="309"/>
      <c r="N45" s="309"/>
      <c r="O45" s="309"/>
      <c r="P45" s="309"/>
      <c r="Q45" s="310"/>
    </row>
    <row r="46" spans="2:17" ht="13.8" x14ac:dyDescent="0.25">
      <c r="B46" s="292"/>
      <c r="C46" s="311" t="s">
        <v>158</v>
      </c>
      <c r="D46" s="296"/>
      <c r="E46" s="295"/>
      <c r="F46" s="295"/>
      <c r="G46" s="295"/>
      <c r="H46" s="295"/>
      <c r="I46" s="295"/>
      <c r="J46" s="295"/>
      <c r="K46" s="295"/>
      <c r="L46" s="295"/>
      <c r="M46" s="295"/>
      <c r="N46" s="295"/>
      <c r="O46" s="295"/>
      <c r="P46" s="295"/>
      <c r="Q46" s="297"/>
    </row>
    <row r="47" spans="2:17" x14ac:dyDescent="0.25">
      <c r="B47" s="292"/>
      <c r="C47" s="304" t="s">
        <v>159</v>
      </c>
      <c r="D47" s="296"/>
      <c r="E47" s="295"/>
      <c r="F47" s="295"/>
      <c r="G47" s="295"/>
      <c r="H47" s="295"/>
      <c r="I47" s="295"/>
      <c r="J47" s="295"/>
      <c r="K47" s="295"/>
      <c r="L47" s="295"/>
      <c r="M47" s="295"/>
      <c r="N47" s="295"/>
      <c r="O47" s="295"/>
      <c r="P47" s="295"/>
      <c r="Q47" s="297"/>
    </row>
    <row r="48" spans="2:17" x14ac:dyDescent="0.25">
      <c r="B48" s="292"/>
      <c r="C48" s="304"/>
      <c r="D48" s="296"/>
      <c r="E48" s="295"/>
      <c r="F48" s="295"/>
      <c r="G48" s="295"/>
      <c r="H48" s="295"/>
      <c r="I48" s="295"/>
      <c r="J48" s="295"/>
      <c r="K48" s="295"/>
      <c r="L48" s="295"/>
      <c r="M48" s="295"/>
      <c r="N48" s="295"/>
      <c r="O48" s="295"/>
      <c r="P48" s="295"/>
      <c r="Q48" s="297"/>
    </row>
    <row r="49" spans="2:17" ht="15.6" x14ac:dyDescent="0.25">
      <c r="B49" s="292"/>
      <c r="C49" s="303" t="s">
        <v>127</v>
      </c>
      <c r="D49" s="296"/>
      <c r="E49" s="295"/>
      <c r="F49" s="295"/>
      <c r="G49" s="295"/>
      <c r="H49" s="295"/>
      <c r="I49" s="295"/>
      <c r="J49" s="295"/>
      <c r="K49" s="295"/>
      <c r="L49" s="295"/>
      <c r="M49" s="295"/>
      <c r="N49" s="295"/>
      <c r="O49" s="295"/>
      <c r="P49" s="295"/>
      <c r="Q49" s="297"/>
    </row>
    <row r="50" spans="2:17" x14ac:dyDescent="0.25">
      <c r="B50" s="292"/>
      <c r="C50" s="306" t="s">
        <v>160</v>
      </c>
      <c r="D50" s="296"/>
      <c r="E50" s="295"/>
      <c r="F50" s="295"/>
      <c r="G50" s="295"/>
      <c r="H50" s="295"/>
      <c r="I50" s="295"/>
      <c r="J50" s="295"/>
      <c r="K50" s="295"/>
      <c r="L50" s="295"/>
      <c r="M50" s="295"/>
      <c r="N50" s="295"/>
      <c r="O50" s="295"/>
      <c r="P50" s="295"/>
      <c r="Q50" s="297"/>
    </row>
    <row r="51" spans="2:17" x14ac:dyDescent="0.25">
      <c r="B51" s="292"/>
      <c r="C51" s="312" t="s">
        <v>161</v>
      </c>
      <c r="D51" s="296"/>
      <c r="E51" s="295"/>
      <c r="F51" s="295"/>
      <c r="G51" s="295"/>
      <c r="H51" s="295"/>
      <c r="I51" s="295"/>
      <c r="J51" s="295"/>
      <c r="K51" s="295"/>
      <c r="L51" s="295"/>
      <c r="M51" s="295"/>
      <c r="N51" s="295"/>
      <c r="O51" s="295"/>
      <c r="P51" s="295"/>
      <c r="Q51" s="297"/>
    </row>
    <row r="52" spans="2:17" x14ac:dyDescent="0.25">
      <c r="B52" s="292"/>
      <c r="C52" s="306" t="s">
        <v>162</v>
      </c>
      <c r="D52" s="296"/>
      <c r="E52" s="295"/>
      <c r="F52" s="295"/>
      <c r="G52" s="295"/>
      <c r="H52" s="295"/>
      <c r="I52" s="295"/>
      <c r="J52" s="295"/>
      <c r="K52" s="295"/>
      <c r="L52" s="295"/>
      <c r="M52" s="295"/>
      <c r="N52" s="295"/>
      <c r="O52" s="295"/>
      <c r="P52" s="295"/>
      <c r="Q52" s="297"/>
    </row>
    <row r="53" spans="2:17" x14ac:dyDescent="0.25">
      <c r="B53" s="292"/>
      <c r="C53" s="312" t="s">
        <v>163</v>
      </c>
      <c r="D53" s="296"/>
      <c r="E53" s="295"/>
      <c r="F53" s="295"/>
      <c r="G53" s="295"/>
      <c r="H53" s="295"/>
      <c r="I53" s="295"/>
      <c r="J53" s="295"/>
      <c r="K53" s="295"/>
      <c r="L53" s="295"/>
      <c r="M53" s="295"/>
      <c r="N53" s="295"/>
      <c r="O53" s="295"/>
      <c r="P53" s="295"/>
      <c r="Q53" s="297"/>
    </row>
    <row r="54" spans="2:17" x14ac:dyDescent="0.25">
      <c r="B54" s="292"/>
      <c r="C54" s="306" t="s">
        <v>164</v>
      </c>
      <c r="D54" s="296"/>
      <c r="E54" s="295"/>
      <c r="F54" s="295"/>
      <c r="G54" s="295"/>
      <c r="H54" s="295"/>
      <c r="I54" s="295"/>
      <c r="J54" s="295"/>
      <c r="K54" s="295"/>
      <c r="L54" s="295"/>
      <c r="M54" s="295"/>
      <c r="N54" s="295"/>
      <c r="O54" s="295"/>
      <c r="P54" s="295"/>
      <c r="Q54" s="297"/>
    </row>
    <row r="55" spans="2:17" x14ac:dyDescent="0.25">
      <c r="B55" s="292"/>
      <c r="C55" s="312" t="s">
        <v>165</v>
      </c>
      <c r="D55" s="296"/>
      <c r="E55" s="295"/>
      <c r="F55" s="295"/>
      <c r="G55" s="295"/>
      <c r="H55" s="295"/>
      <c r="I55" s="295"/>
      <c r="J55" s="295"/>
      <c r="K55" s="295"/>
      <c r="L55" s="295"/>
      <c r="M55" s="295"/>
      <c r="N55" s="295"/>
      <c r="O55" s="295"/>
      <c r="P55" s="295"/>
      <c r="Q55" s="297"/>
    </row>
    <row r="56" spans="2:17" ht="30" customHeight="1" x14ac:dyDescent="0.25">
      <c r="B56" s="292"/>
      <c r="C56" s="313"/>
      <c r="D56" s="296"/>
      <c r="E56" s="295"/>
      <c r="F56" s="295"/>
      <c r="G56" s="295"/>
      <c r="H56" s="295"/>
      <c r="I56" s="295"/>
      <c r="J56" s="295"/>
      <c r="K56" s="295"/>
      <c r="L56" s="295"/>
      <c r="M56" s="295"/>
      <c r="N56" s="295"/>
      <c r="O56" s="295"/>
      <c r="P56" s="295"/>
      <c r="Q56" s="297"/>
    </row>
    <row r="57" spans="2:17" ht="21.6" x14ac:dyDescent="0.25">
      <c r="B57" s="292"/>
      <c r="C57" s="298" t="s">
        <v>128</v>
      </c>
      <c r="D57" s="296"/>
      <c r="E57" s="295"/>
      <c r="F57" s="295"/>
      <c r="G57" s="295"/>
      <c r="H57" s="295"/>
      <c r="I57" s="295"/>
      <c r="J57" s="295"/>
      <c r="K57" s="295"/>
      <c r="L57" s="295"/>
      <c r="M57" s="295"/>
      <c r="N57" s="295"/>
      <c r="O57" s="295"/>
      <c r="P57" s="295"/>
      <c r="Q57" s="297"/>
    </row>
    <row r="58" spans="2:17" ht="21.6" x14ac:dyDescent="0.25">
      <c r="B58" s="292"/>
      <c r="C58" s="298"/>
      <c r="D58" s="296"/>
      <c r="E58" s="295"/>
      <c r="F58" s="295"/>
      <c r="G58" s="295"/>
      <c r="H58" s="295"/>
      <c r="I58" s="295"/>
      <c r="J58" s="295"/>
      <c r="K58" s="295"/>
      <c r="L58" s="295"/>
      <c r="M58" s="295"/>
      <c r="N58" s="295"/>
      <c r="O58" s="295"/>
      <c r="P58" s="295"/>
      <c r="Q58" s="297"/>
    </row>
    <row r="59" spans="2:17" ht="15.6" x14ac:dyDescent="0.25">
      <c r="B59" s="292"/>
      <c r="C59" s="303" t="s">
        <v>126</v>
      </c>
      <c r="D59" s="296"/>
      <c r="E59" s="295"/>
      <c r="F59" s="295"/>
      <c r="G59" s="295"/>
      <c r="H59" s="295"/>
      <c r="I59" s="295"/>
      <c r="J59" s="295"/>
      <c r="K59" s="295"/>
      <c r="L59" s="295"/>
      <c r="M59" s="295"/>
      <c r="N59" s="295"/>
      <c r="O59" s="295"/>
      <c r="P59" s="295"/>
      <c r="Q59" s="297"/>
    </row>
    <row r="60" spans="2:17" ht="31.2" customHeight="1" x14ac:dyDescent="0.25">
      <c r="B60" s="292"/>
      <c r="C60" s="365" t="s">
        <v>166</v>
      </c>
      <c r="D60" s="365"/>
      <c r="E60" s="365"/>
      <c r="F60" s="365"/>
      <c r="G60" s="365"/>
      <c r="H60" s="365"/>
      <c r="I60" s="365"/>
      <c r="J60" s="365"/>
      <c r="K60" s="314"/>
      <c r="L60" s="314"/>
      <c r="M60" s="314"/>
      <c r="N60" s="314"/>
      <c r="O60" s="314"/>
      <c r="P60" s="314"/>
      <c r="Q60" s="315"/>
    </row>
    <row r="61" spans="2:17" ht="13.8" x14ac:dyDescent="0.25">
      <c r="B61" s="292"/>
      <c r="C61" s="302" t="s">
        <v>167</v>
      </c>
      <c r="D61" s="296"/>
      <c r="E61" s="295"/>
      <c r="F61" s="295"/>
      <c r="G61" s="295"/>
      <c r="H61" s="295"/>
      <c r="I61" s="295"/>
      <c r="J61" s="295"/>
      <c r="K61" s="295"/>
      <c r="L61" s="295"/>
      <c r="M61" s="295"/>
      <c r="N61" s="295"/>
      <c r="O61" s="295"/>
      <c r="P61" s="295"/>
      <c r="Q61" s="297"/>
    </row>
    <row r="62" spans="2:17" x14ac:dyDescent="0.25">
      <c r="B62" s="292"/>
      <c r="C62" s="304" t="s">
        <v>168</v>
      </c>
      <c r="D62" s="296"/>
      <c r="E62" s="295"/>
      <c r="F62" s="295"/>
      <c r="G62" s="295"/>
      <c r="H62" s="295"/>
      <c r="I62" s="295"/>
      <c r="J62" s="295"/>
      <c r="K62" s="295"/>
      <c r="L62" s="295"/>
      <c r="M62" s="295"/>
      <c r="N62" s="295"/>
      <c r="O62" s="295"/>
      <c r="P62" s="295"/>
      <c r="Q62" s="297"/>
    </row>
    <row r="63" spans="2:17" x14ac:dyDescent="0.25">
      <c r="B63" s="292"/>
      <c r="C63" s="304" t="s">
        <v>169</v>
      </c>
      <c r="D63" s="296"/>
      <c r="E63" s="295"/>
      <c r="F63" s="295"/>
      <c r="G63" s="295"/>
      <c r="H63" s="295"/>
      <c r="I63" s="295"/>
      <c r="J63" s="295"/>
      <c r="K63" s="295"/>
      <c r="L63" s="295"/>
      <c r="M63" s="295"/>
      <c r="N63" s="295"/>
      <c r="O63" s="295"/>
      <c r="P63" s="295"/>
      <c r="Q63" s="297"/>
    </row>
    <row r="64" spans="2:17" x14ac:dyDescent="0.25">
      <c r="B64" s="292"/>
      <c r="C64" s="304" t="s">
        <v>170</v>
      </c>
      <c r="D64" s="296"/>
      <c r="E64" s="295"/>
      <c r="F64" s="295"/>
      <c r="G64" s="295"/>
      <c r="H64" s="295"/>
      <c r="I64" s="295"/>
      <c r="J64" s="295"/>
      <c r="K64" s="295"/>
      <c r="L64" s="295"/>
      <c r="M64" s="295"/>
      <c r="N64" s="295"/>
      <c r="O64" s="295"/>
      <c r="P64" s="295"/>
      <c r="Q64" s="297"/>
    </row>
    <row r="65" spans="2:17" x14ac:dyDescent="0.25">
      <c r="B65" s="292"/>
      <c r="C65" s="306"/>
      <c r="D65" s="296"/>
      <c r="E65" s="295"/>
      <c r="F65" s="295"/>
      <c r="G65" s="295"/>
      <c r="H65" s="295"/>
      <c r="I65" s="295"/>
      <c r="J65" s="295"/>
      <c r="K65" s="295"/>
      <c r="L65" s="295"/>
      <c r="M65" s="295"/>
      <c r="N65" s="295"/>
      <c r="O65" s="295"/>
      <c r="P65" s="295"/>
      <c r="Q65" s="297"/>
    </row>
    <row r="66" spans="2:17" ht="31.2" customHeight="1" x14ac:dyDescent="0.25">
      <c r="B66" s="292"/>
      <c r="C66" s="365" t="s">
        <v>171</v>
      </c>
      <c r="D66" s="365"/>
      <c r="E66" s="365"/>
      <c r="F66" s="365"/>
      <c r="G66" s="365"/>
      <c r="H66" s="365"/>
      <c r="I66" s="365"/>
      <c r="J66" s="365"/>
      <c r="K66" s="314"/>
      <c r="L66" s="314"/>
      <c r="M66" s="314"/>
      <c r="N66" s="314"/>
      <c r="O66" s="314"/>
      <c r="P66" s="314"/>
      <c r="Q66" s="315"/>
    </row>
    <row r="67" spans="2:17" x14ac:dyDescent="0.25">
      <c r="B67" s="292"/>
      <c r="C67" s="306" t="s">
        <v>172</v>
      </c>
      <c r="D67" s="296"/>
      <c r="E67" s="295"/>
      <c r="F67" s="295"/>
      <c r="G67" s="295"/>
      <c r="H67" s="295"/>
      <c r="I67" s="295"/>
      <c r="J67" s="295"/>
      <c r="K67" s="295"/>
      <c r="L67" s="295"/>
      <c r="M67" s="295"/>
      <c r="N67" s="295"/>
      <c r="O67" s="295"/>
      <c r="P67" s="295"/>
      <c r="Q67" s="297"/>
    </row>
    <row r="68" spans="2:17" x14ac:dyDescent="0.25">
      <c r="B68" s="292"/>
      <c r="C68" s="304" t="s">
        <v>145</v>
      </c>
      <c r="D68" s="296"/>
      <c r="E68" s="295"/>
      <c r="F68" s="295"/>
      <c r="G68" s="295"/>
      <c r="H68" s="295"/>
      <c r="I68" s="295"/>
      <c r="J68" s="295"/>
      <c r="K68" s="295"/>
      <c r="L68" s="295"/>
      <c r="M68" s="295"/>
      <c r="N68" s="295"/>
      <c r="O68" s="295"/>
      <c r="P68" s="295"/>
      <c r="Q68" s="297"/>
    </row>
    <row r="69" spans="2:17" x14ac:dyDescent="0.25">
      <c r="B69" s="292"/>
      <c r="C69" s="304" t="s">
        <v>146</v>
      </c>
      <c r="D69" s="296"/>
      <c r="E69" s="295"/>
      <c r="F69" s="295"/>
      <c r="G69" s="295"/>
      <c r="H69" s="295"/>
      <c r="I69" s="295"/>
      <c r="J69" s="295"/>
      <c r="K69" s="295"/>
      <c r="L69" s="295"/>
      <c r="M69" s="295"/>
      <c r="N69" s="295"/>
      <c r="O69" s="295"/>
      <c r="P69" s="295"/>
      <c r="Q69" s="297"/>
    </row>
    <row r="70" spans="2:17" x14ac:dyDescent="0.25">
      <c r="B70" s="292"/>
      <c r="C70" s="304" t="s">
        <v>173</v>
      </c>
      <c r="D70" s="296"/>
      <c r="E70" s="295"/>
      <c r="F70" s="295"/>
      <c r="G70" s="295"/>
      <c r="H70" s="295"/>
      <c r="I70" s="295"/>
      <c r="J70" s="295"/>
      <c r="K70" s="295"/>
      <c r="L70" s="295"/>
      <c r="M70" s="295"/>
      <c r="N70" s="295"/>
      <c r="O70" s="295"/>
      <c r="P70" s="295"/>
      <c r="Q70" s="297"/>
    </row>
    <row r="71" spans="2:17" x14ac:dyDescent="0.25">
      <c r="B71" s="292"/>
      <c r="C71" s="304" t="s">
        <v>174</v>
      </c>
      <c r="D71" s="296"/>
      <c r="E71" s="295"/>
      <c r="F71" s="295"/>
      <c r="G71" s="295"/>
      <c r="H71" s="295"/>
      <c r="I71" s="295"/>
      <c r="J71" s="295"/>
      <c r="K71" s="295"/>
      <c r="L71" s="295"/>
      <c r="M71" s="295"/>
      <c r="N71" s="295"/>
      <c r="O71" s="295"/>
      <c r="P71" s="295"/>
      <c r="Q71" s="297"/>
    </row>
    <row r="72" spans="2:17" ht="27.6" customHeight="1" x14ac:dyDescent="0.25">
      <c r="B72" s="292"/>
      <c r="C72" s="371" t="s">
        <v>175</v>
      </c>
      <c r="D72" s="371"/>
      <c r="E72" s="371"/>
      <c r="F72" s="371"/>
      <c r="G72" s="371"/>
      <c r="H72" s="371"/>
      <c r="I72" s="371"/>
      <c r="J72" s="371"/>
      <c r="K72" s="307"/>
      <c r="L72" s="307"/>
      <c r="M72" s="307"/>
      <c r="N72" s="307"/>
      <c r="O72" s="307"/>
      <c r="P72" s="307"/>
      <c r="Q72" s="308"/>
    </row>
    <row r="73" spans="2:17" x14ac:dyDescent="0.25">
      <c r="B73" s="292"/>
      <c r="C73" s="306"/>
      <c r="D73" s="296"/>
      <c r="E73" s="295"/>
      <c r="F73" s="295"/>
      <c r="G73" s="295"/>
      <c r="H73" s="295"/>
      <c r="I73" s="295"/>
      <c r="J73" s="295"/>
      <c r="K73" s="295"/>
      <c r="L73" s="295"/>
      <c r="M73" s="295"/>
      <c r="N73" s="295"/>
      <c r="O73" s="295"/>
      <c r="P73" s="295"/>
      <c r="Q73" s="297"/>
    </row>
    <row r="74" spans="2:17" ht="28.2" customHeight="1" x14ac:dyDescent="0.25">
      <c r="B74" s="292"/>
      <c r="C74" s="372" t="s">
        <v>176</v>
      </c>
      <c r="D74" s="372"/>
      <c r="E74" s="372"/>
      <c r="F74" s="372"/>
      <c r="G74" s="372"/>
      <c r="H74" s="372"/>
      <c r="I74" s="372"/>
      <c r="J74" s="372"/>
      <c r="K74" s="372"/>
      <c r="L74" s="372"/>
      <c r="M74" s="372"/>
      <c r="N74" s="372"/>
      <c r="O74" s="372"/>
      <c r="P74" s="372"/>
      <c r="Q74" s="316"/>
    </row>
    <row r="75" spans="2:17" ht="13.8" x14ac:dyDescent="0.25">
      <c r="B75" s="292"/>
      <c r="C75" s="302" t="s">
        <v>177</v>
      </c>
      <c r="D75" s="296"/>
      <c r="E75" s="295"/>
      <c r="F75" s="295"/>
      <c r="G75" s="295"/>
      <c r="H75" s="295"/>
      <c r="I75" s="295"/>
      <c r="J75" s="295"/>
      <c r="K75" s="295"/>
      <c r="L75" s="295"/>
      <c r="M75" s="295"/>
      <c r="N75" s="295"/>
      <c r="O75" s="295"/>
      <c r="P75" s="295"/>
      <c r="Q75" s="297"/>
    </row>
    <row r="76" spans="2:17" x14ac:dyDescent="0.25">
      <c r="B76" s="292"/>
      <c r="C76" s="306"/>
      <c r="D76" s="296"/>
      <c r="E76" s="295"/>
      <c r="F76" s="295"/>
      <c r="G76" s="295"/>
      <c r="H76" s="295"/>
      <c r="I76" s="295"/>
      <c r="J76" s="295"/>
      <c r="K76" s="295"/>
      <c r="L76" s="295"/>
      <c r="M76" s="295"/>
      <c r="N76" s="295"/>
      <c r="O76" s="295"/>
      <c r="P76" s="295"/>
      <c r="Q76" s="297"/>
    </row>
    <row r="77" spans="2:17" x14ac:dyDescent="0.25">
      <c r="B77" s="292"/>
      <c r="C77" s="306"/>
      <c r="D77" s="296"/>
      <c r="E77" s="295"/>
      <c r="F77" s="295"/>
      <c r="G77" s="295"/>
      <c r="H77" s="295"/>
      <c r="I77" s="295"/>
      <c r="J77" s="295"/>
      <c r="K77" s="295"/>
      <c r="L77" s="295"/>
      <c r="M77" s="295"/>
      <c r="N77" s="295"/>
      <c r="O77" s="295"/>
      <c r="P77" s="295"/>
      <c r="Q77" s="297"/>
    </row>
    <row r="78" spans="2:17" ht="15.6" x14ac:dyDescent="0.25">
      <c r="B78" s="292"/>
      <c r="C78" s="303" t="s">
        <v>127</v>
      </c>
      <c r="D78" s="296"/>
      <c r="E78" s="295"/>
      <c r="F78" s="295"/>
      <c r="G78" s="295"/>
      <c r="H78" s="295"/>
      <c r="I78" s="295"/>
      <c r="J78" s="295"/>
      <c r="K78" s="295"/>
      <c r="L78" s="295"/>
      <c r="M78" s="295"/>
      <c r="N78" s="295"/>
      <c r="O78" s="295"/>
      <c r="P78" s="295"/>
      <c r="Q78" s="297"/>
    </row>
    <row r="79" spans="2:17" x14ac:dyDescent="0.25">
      <c r="B79" s="292"/>
      <c r="C79" s="306" t="s">
        <v>178</v>
      </c>
      <c r="D79" s="296"/>
      <c r="E79" s="295"/>
      <c r="F79" s="295"/>
      <c r="G79" s="295"/>
      <c r="H79" s="295"/>
      <c r="I79" s="295"/>
      <c r="J79" s="295"/>
      <c r="K79" s="295"/>
      <c r="L79" s="295"/>
      <c r="M79" s="295"/>
      <c r="N79" s="295"/>
      <c r="O79" s="295"/>
      <c r="P79" s="295"/>
      <c r="Q79" s="297"/>
    </row>
    <row r="80" spans="2:17" x14ac:dyDescent="0.25">
      <c r="B80" s="292"/>
      <c r="C80" s="313" t="s">
        <v>179</v>
      </c>
      <c r="D80" s="296"/>
      <c r="E80" s="295"/>
      <c r="F80" s="295"/>
      <c r="G80" s="295"/>
      <c r="H80" s="295"/>
      <c r="I80" s="295"/>
      <c r="J80" s="295"/>
      <c r="K80" s="295"/>
      <c r="L80" s="295"/>
      <c r="M80" s="295"/>
      <c r="N80" s="295"/>
      <c r="O80" s="295"/>
      <c r="P80" s="295"/>
      <c r="Q80" s="297"/>
    </row>
    <row r="81" spans="2:17" x14ac:dyDescent="0.25">
      <c r="B81" s="292"/>
      <c r="C81" s="306" t="s">
        <v>180</v>
      </c>
      <c r="D81" s="296"/>
      <c r="E81" s="295"/>
      <c r="F81" s="295"/>
      <c r="G81" s="295"/>
      <c r="H81" s="295"/>
      <c r="I81" s="295"/>
      <c r="J81" s="295"/>
      <c r="K81" s="295"/>
      <c r="L81" s="295"/>
      <c r="M81" s="295"/>
      <c r="N81" s="295"/>
      <c r="O81" s="295"/>
      <c r="P81" s="295"/>
      <c r="Q81" s="297"/>
    </row>
    <row r="82" spans="2:17" x14ac:dyDescent="0.25">
      <c r="B82" s="292"/>
      <c r="C82" s="313" t="s">
        <v>181</v>
      </c>
      <c r="D82" s="296"/>
      <c r="E82" s="295"/>
      <c r="F82" s="295"/>
      <c r="G82" s="295"/>
      <c r="H82" s="295"/>
      <c r="I82" s="295"/>
      <c r="J82" s="295"/>
      <c r="K82" s="295"/>
      <c r="L82" s="295"/>
      <c r="M82" s="295"/>
      <c r="N82" s="295"/>
      <c r="O82" s="295"/>
      <c r="P82" s="295"/>
      <c r="Q82" s="297"/>
    </row>
    <row r="83" spans="2:17" x14ac:dyDescent="0.25">
      <c r="B83" s="292"/>
      <c r="C83" s="306" t="s">
        <v>182</v>
      </c>
      <c r="D83" s="296"/>
      <c r="E83" s="295"/>
      <c r="F83" s="295"/>
      <c r="G83" s="295"/>
      <c r="H83" s="295"/>
      <c r="I83" s="295"/>
      <c r="J83" s="295"/>
      <c r="K83" s="295"/>
      <c r="L83" s="295"/>
      <c r="M83" s="295"/>
      <c r="N83" s="295"/>
      <c r="O83" s="295"/>
      <c r="P83" s="295"/>
      <c r="Q83" s="297"/>
    </row>
    <row r="84" spans="2:17" x14ac:dyDescent="0.25">
      <c r="B84" s="292"/>
      <c r="C84" s="313" t="s">
        <v>183</v>
      </c>
      <c r="D84" s="296"/>
      <c r="E84" s="295"/>
      <c r="F84" s="295"/>
      <c r="G84" s="295"/>
      <c r="H84" s="295"/>
      <c r="I84" s="295"/>
      <c r="J84" s="295"/>
      <c r="K84" s="295"/>
      <c r="L84" s="295"/>
      <c r="M84" s="295"/>
      <c r="N84" s="295"/>
      <c r="O84" s="295"/>
      <c r="P84" s="295"/>
      <c r="Q84" s="297"/>
    </row>
    <row r="85" spans="2:17" ht="13.8" x14ac:dyDescent="0.25">
      <c r="B85" s="292"/>
      <c r="C85" s="302"/>
      <c r="D85" s="296"/>
      <c r="E85" s="295"/>
      <c r="F85" s="295"/>
      <c r="G85" s="295"/>
      <c r="H85" s="295"/>
      <c r="I85" s="295"/>
      <c r="J85" s="295"/>
      <c r="K85" s="295"/>
      <c r="L85" s="295"/>
      <c r="M85" s="295"/>
      <c r="N85" s="295"/>
      <c r="O85" s="295"/>
      <c r="P85" s="295"/>
      <c r="Q85" s="297"/>
    </row>
    <row r="86" spans="2:17" ht="15.6" x14ac:dyDescent="0.25">
      <c r="B86" s="292"/>
      <c r="C86" s="303" t="s">
        <v>129</v>
      </c>
      <c r="D86" s="296"/>
      <c r="E86" s="295"/>
      <c r="F86" s="295"/>
      <c r="G86" s="295"/>
      <c r="H86" s="295"/>
      <c r="I86" s="295"/>
      <c r="J86" s="295"/>
      <c r="K86" s="295"/>
      <c r="L86" s="295"/>
      <c r="M86" s="295"/>
      <c r="N86" s="295"/>
      <c r="O86" s="295"/>
      <c r="P86" s="295"/>
      <c r="Q86" s="297"/>
    </row>
    <row r="87" spans="2:17" ht="13.8" x14ac:dyDescent="0.25">
      <c r="B87" s="292"/>
      <c r="C87" s="302" t="s">
        <v>184</v>
      </c>
      <c r="D87" s="296"/>
      <c r="E87" s="295"/>
      <c r="F87" s="295"/>
      <c r="G87" s="295"/>
      <c r="H87" s="295"/>
      <c r="I87" s="295"/>
      <c r="J87" s="295"/>
      <c r="K87" s="295"/>
      <c r="L87" s="295"/>
      <c r="M87" s="295"/>
      <c r="N87" s="295"/>
      <c r="O87" s="295"/>
      <c r="P87" s="295"/>
      <c r="Q87" s="297"/>
    </row>
    <row r="88" spans="2:17" ht="13.8" x14ac:dyDescent="0.25">
      <c r="B88" s="292"/>
      <c r="C88" s="317" t="s">
        <v>185</v>
      </c>
      <c r="D88" s="296"/>
      <c r="E88" s="295"/>
      <c r="F88" s="295"/>
      <c r="G88" s="295"/>
      <c r="H88" s="295"/>
      <c r="I88" s="295"/>
      <c r="J88" s="295"/>
      <c r="K88" s="295"/>
      <c r="L88" s="295"/>
      <c r="M88" s="295"/>
      <c r="N88" s="295"/>
      <c r="O88" s="295"/>
      <c r="P88" s="295"/>
      <c r="Q88" s="297"/>
    </row>
    <row r="89" spans="2:17" ht="13.8" x14ac:dyDescent="0.25">
      <c r="B89" s="292"/>
      <c r="C89" s="317" t="s">
        <v>186</v>
      </c>
      <c r="D89" s="296"/>
      <c r="E89" s="295"/>
      <c r="F89" s="295"/>
      <c r="G89" s="295"/>
      <c r="H89" s="295"/>
      <c r="I89" s="295"/>
      <c r="J89" s="295"/>
      <c r="K89" s="295"/>
      <c r="L89" s="295"/>
      <c r="M89" s="295"/>
      <c r="N89" s="295"/>
      <c r="O89" s="295"/>
      <c r="P89" s="295"/>
      <c r="Q89" s="297"/>
    </row>
    <row r="90" spans="2:17" ht="14.4" x14ac:dyDescent="0.25">
      <c r="B90" s="292"/>
      <c r="C90" s="318" t="s">
        <v>187</v>
      </c>
      <c r="D90" s="296"/>
      <c r="E90" s="295"/>
      <c r="F90" s="295"/>
      <c r="G90" s="295"/>
      <c r="H90" s="295"/>
      <c r="I90" s="295"/>
      <c r="J90" s="295"/>
      <c r="K90" s="295"/>
      <c r="L90" s="295"/>
      <c r="M90" s="295"/>
      <c r="N90" s="295"/>
      <c r="O90" s="295"/>
      <c r="P90" s="295"/>
      <c r="Q90" s="297"/>
    </row>
    <row r="91" spans="2:17" ht="13.8" x14ac:dyDescent="0.25">
      <c r="B91" s="292"/>
      <c r="C91" s="319" t="s">
        <v>188</v>
      </c>
      <c r="D91" s="296"/>
      <c r="E91" s="295"/>
      <c r="F91" s="295"/>
      <c r="G91" s="295"/>
      <c r="H91" s="295"/>
      <c r="I91" s="295"/>
      <c r="J91" s="295"/>
      <c r="K91" s="295"/>
      <c r="L91" s="295"/>
      <c r="M91" s="295"/>
      <c r="N91" s="295"/>
      <c r="O91" s="295"/>
      <c r="P91" s="295"/>
      <c r="Q91" s="297"/>
    </row>
    <row r="92" spans="2:17" ht="13.8" x14ac:dyDescent="0.25">
      <c r="B92" s="292"/>
      <c r="C92" s="319" t="s">
        <v>189</v>
      </c>
      <c r="D92" s="296"/>
      <c r="E92" s="295"/>
      <c r="F92" s="295"/>
      <c r="G92" s="295"/>
      <c r="H92" s="295"/>
      <c r="I92" s="295"/>
      <c r="J92" s="295"/>
      <c r="K92" s="295"/>
      <c r="L92" s="295"/>
      <c r="M92" s="295"/>
      <c r="N92" s="295"/>
      <c r="O92" s="295"/>
      <c r="P92" s="295"/>
      <c r="Q92" s="297"/>
    </row>
    <row r="93" spans="2:17" ht="13.8" x14ac:dyDescent="0.25">
      <c r="B93" s="292"/>
      <c r="C93" s="319" t="s">
        <v>190</v>
      </c>
      <c r="D93" s="296"/>
      <c r="E93" s="295"/>
      <c r="F93" s="295"/>
      <c r="G93" s="295"/>
      <c r="H93" s="295"/>
      <c r="I93" s="295"/>
      <c r="J93" s="295"/>
      <c r="K93" s="295"/>
      <c r="L93" s="295"/>
      <c r="M93" s="295"/>
      <c r="N93" s="295"/>
      <c r="O93" s="295"/>
      <c r="P93" s="295"/>
      <c r="Q93" s="297"/>
    </row>
    <row r="94" spans="2:17" ht="13.8" x14ac:dyDescent="0.25">
      <c r="B94" s="292"/>
      <c r="C94" s="319" t="s">
        <v>191</v>
      </c>
      <c r="D94" s="296"/>
      <c r="E94" s="295"/>
      <c r="F94" s="295"/>
      <c r="G94" s="295"/>
      <c r="H94" s="295"/>
      <c r="I94" s="295"/>
      <c r="J94" s="295"/>
      <c r="K94" s="295"/>
      <c r="L94" s="295"/>
      <c r="M94" s="295"/>
      <c r="N94" s="295"/>
      <c r="O94" s="295"/>
      <c r="P94" s="295"/>
      <c r="Q94" s="297"/>
    </row>
    <row r="95" spans="2:17" ht="13.8" x14ac:dyDescent="0.25">
      <c r="B95" s="292"/>
      <c r="C95" s="319" t="s">
        <v>235</v>
      </c>
      <c r="D95" s="296"/>
      <c r="E95" s="295"/>
      <c r="F95" s="295"/>
      <c r="G95" s="295"/>
      <c r="H95" s="295"/>
      <c r="I95" s="295"/>
      <c r="J95" s="295"/>
      <c r="K95" s="295"/>
      <c r="L95" s="295"/>
      <c r="M95" s="295"/>
      <c r="N95" s="295"/>
      <c r="O95" s="295"/>
      <c r="P95" s="295"/>
      <c r="Q95" s="297"/>
    </row>
    <row r="96" spans="2:17" ht="13.8" x14ac:dyDescent="0.25">
      <c r="B96" s="292"/>
      <c r="C96" s="319" t="s">
        <v>192</v>
      </c>
      <c r="D96" s="296"/>
      <c r="E96" s="295"/>
      <c r="F96" s="295"/>
      <c r="G96" s="295"/>
      <c r="H96" s="295"/>
      <c r="I96" s="295"/>
      <c r="J96" s="295"/>
      <c r="K96" s="295"/>
      <c r="L96" s="295"/>
      <c r="M96" s="295"/>
      <c r="N96" s="295"/>
      <c r="O96" s="295"/>
      <c r="P96" s="295"/>
      <c r="Q96" s="297"/>
    </row>
    <row r="97" spans="2:17" ht="45" customHeight="1" x14ac:dyDescent="0.25">
      <c r="B97" s="292"/>
      <c r="C97" s="373" t="s">
        <v>193</v>
      </c>
      <c r="D97" s="373"/>
      <c r="E97" s="373"/>
      <c r="F97" s="373"/>
      <c r="G97" s="373"/>
      <c r="H97" s="373"/>
      <c r="I97" s="373"/>
      <c r="J97" s="373"/>
      <c r="K97" s="373"/>
      <c r="L97" s="373"/>
      <c r="M97" s="373"/>
      <c r="N97" s="373"/>
      <c r="O97" s="373"/>
      <c r="P97" s="373"/>
      <c r="Q97" s="320"/>
    </row>
    <row r="98" spans="2:17" ht="14.4" customHeight="1" x14ac:dyDescent="0.25">
      <c r="B98" s="292"/>
      <c r="C98" s="319" t="s">
        <v>238</v>
      </c>
      <c r="D98" s="321"/>
      <c r="E98" s="321"/>
      <c r="F98" s="321"/>
      <c r="G98" s="321"/>
      <c r="H98" s="321"/>
      <c r="I98" s="321"/>
      <c r="J98" s="321"/>
      <c r="K98" s="321"/>
      <c r="L98" s="321"/>
      <c r="M98" s="321"/>
      <c r="N98" s="374" t="s">
        <v>201</v>
      </c>
      <c r="O98" s="374"/>
      <c r="P98" s="374"/>
      <c r="Q98" s="322"/>
    </row>
    <row r="99" spans="2:17" ht="16.8" x14ac:dyDescent="0.25">
      <c r="B99" s="292"/>
      <c r="C99" s="323" t="s">
        <v>194</v>
      </c>
      <c r="D99" s="296"/>
      <c r="E99" s="295"/>
      <c r="F99" s="295"/>
      <c r="G99" s="295"/>
      <c r="H99" s="295"/>
      <c r="I99" s="295"/>
      <c r="J99" s="295"/>
      <c r="K99" s="295"/>
      <c r="L99" s="295"/>
      <c r="M99" s="295"/>
      <c r="N99" s="295"/>
      <c r="O99" s="295"/>
      <c r="P99" s="295"/>
      <c r="Q99" s="297"/>
    </row>
    <row r="100" spans="2:17" ht="17.399999999999999" x14ac:dyDescent="0.25">
      <c r="B100" s="292"/>
      <c r="C100" s="324" t="s">
        <v>195</v>
      </c>
      <c r="D100" s="296"/>
      <c r="E100" s="295"/>
      <c r="F100" s="295"/>
      <c r="G100" s="295"/>
      <c r="H100" s="295"/>
      <c r="I100" s="295"/>
      <c r="J100" s="295"/>
      <c r="K100" s="295"/>
      <c r="L100" s="295"/>
      <c r="M100" s="295"/>
      <c r="N100" s="295"/>
      <c r="O100" s="295"/>
      <c r="P100" s="295"/>
      <c r="Q100" s="297"/>
    </row>
    <row r="101" spans="2:17" ht="14.4" x14ac:dyDescent="0.25">
      <c r="B101" s="292"/>
      <c r="C101" s="325" t="s">
        <v>196</v>
      </c>
      <c r="D101" s="296"/>
      <c r="E101" s="295"/>
      <c r="F101" s="295"/>
      <c r="G101" s="295"/>
      <c r="H101" s="295"/>
      <c r="I101" s="295"/>
      <c r="J101" s="295"/>
      <c r="K101" s="295"/>
      <c r="L101" s="295"/>
      <c r="M101" s="295"/>
      <c r="N101" s="295"/>
      <c r="O101" s="295"/>
      <c r="P101" s="295"/>
      <c r="Q101" s="297"/>
    </row>
    <row r="102" spans="2:17" ht="17.399999999999999" x14ac:dyDescent="0.25">
      <c r="B102" s="292"/>
      <c r="C102" s="324" t="s">
        <v>197</v>
      </c>
      <c r="D102" s="296"/>
      <c r="E102" s="295"/>
      <c r="F102" s="295"/>
      <c r="G102" s="295"/>
      <c r="H102" s="295"/>
      <c r="I102" s="295"/>
      <c r="J102" s="295"/>
      <c r="K102" s="295"/>
      <c r="L102" s="295"/>
      <c r="M102" s="295"/>
      <c r="N102" s="295"/>
      <c r="O102" s="295"/>
      <c r="P102" s="295"/>
      <c r="Q102" s="297"/>
    </row>
    <row r="103" spans="2:17" ht="7.8" customHeight="1" x14ac:dyDescent="0.25">
      <c r="B103" s="292"/>
      <c r="C103" s="324"/>
      <c r="D103" s="296"/>
      <c r="E103" s="295"/>
      <c r="F103" s="295"/>
      <c r="G103" s="295"/>
      <c r="H103" s="295"/>
      <c r="I103" s="295"/>
      <c r="J103" s="295"/>
      <c r="K103" s="295"/>
      <c r="L103" s="295"/>
      <c r="M103" s="295"/>
      <c r="N103" s="295"/>
      <c r="O103" s="295"/>
      <c r="P103" s="295"/>
      <c r="Q103" s="297"/>
    </row>
    <row r="104" spans="2:17" ht="30.6" customHeight="1" x14ac:dyDescent="0.25">
      <c r="B104" s="292"/>
      <c r="C104" s="365" t="s">
        <v>236</v>
      </c>
      <c r="D104" s="365"/>
      <c r="E104" s="365"/>
      <c r="F104" s="365"/>
      <c r="G104" s="365"/>
      <c r="H104" s="365"/>
      <c r="I104" s="365"/>
      <c r="J104" s="365"/>
      <c r="K104" s="365"/>
      <c r="L104" s="365"/>
      <c r="M104" s="365"/>
      <c r="N104" s="365"/>
      <c r="O104" s="365"/>
      <c r="P104" s="365"/>
      <c r="Q104" s="315"/>
    </row>
    <row r="105" spans="2:17" ht="7.2" customHeight="1" x14ac:dyDescent="0.25">
      <c r="B105" s="292"/>
      <c r="C105" s="326"/>
      <c r="D105" s="296"/>
      <c r="E105" s="295"/>
      <c r="F105" s="295"/>
      <c r="G105" s="295"/>
      <c r="H105" s="295"/>
      <c r="I105" s="295"/>
      <c r="J105" s="295"/>
      <c r="K105" s="295"/>
      <c r="L105" s="295"/>
      <c r="M105" s="295"/>
      <c r="N105" s="295"/>
      <c r="O105" s="295"/>
      <c r="P105" s="295"/>
      <c r="Q105" s="297"/>
    </row>
    <row r="106" spans="2:17" ht="13.8" x14ac:dyDescent="0.25">
      <c r="B106" s="292"/>
      <c r="C106" s="302" t="s">
        <v>237</v>
      </c>
      <c r="D106" s="296"/>
      <c r="E106" s="295"/>
      <c r="F106" s="295"/>
      <c r="G106" s="295"/>
      <c r="H106" s="295"/>
      <c r="I106" s="295"/>
      <c r="J106" s="295"/>
      <c r="K106" s="295"/>
      <c r="L106" s="295"/>
      <c r="M106" s="295"/>
      <c r="N106" s="295"/>
      <c r="O106" s="295"/>
      <c r="P106" s="295"/>
      <c r="Q106" s="297"/>
    </row>
    <row r="107" spans="2:17" ht="10.199999999999999" customHeight="1" x14ac:dyDescent="0.25">
      <c r="B107" s="292"/>
      <c r="C107" s="326"/>
      <c r="D107" s="296"/>
      <c r="E107" s="295"/>
      <c r="F107" s="295"/>
      <c r="G107" s="295"/>
      <c r="H107" s="295"/>
      <c r="I107" s="295"/>
      <c r="J107" s="295"/>
      <c r="K107" s="295"/>
      <c r="L107" s="295"/>
      <c r="M107" s="295"/>
      <c r="N107" s="295"/>
      <c r="O107" s="295"/>
      <c r="P107" s="295"/>
      <c r="Q107" s="297"/>
    </row>
    <row r="108" spans="2:17" ht="16.8" x14ac:dyDescent="0.25">
      <c r="B108" s="292"/>
      <c r="C108" s="327" t="s">
        <v>198</v>
      </c>
      <c r="D108" s="296"/>
      <c r="E108" s="295"/>
      <c r="F108" s="295"/>
      <c r="G108" s="295"/>
      <c r="H108" s="295"/>
      <c r="I108" s="295"/>
      <c r="J108" s="295"/>
      <c r="K108" s="295"/>
      <c r="L108" s="295"/>
      <c r="M108" s="295"/>
      <c r="N108" s="295"/>
      <c r="O108" s="295"/>
      <c r="P108" s="295"/>
      <c r="Q108" s="297"/>
    </row>
    <row r="109" spans="2:17" ht="13.8" x14ac:dyDescent="0.25">
      <c r="B109" s="292"/>
      <c r="C109" s="328" t="s">
        <v>199</v>
      </c>
      <c r="D109" s="296"/>
      <c r="E109" s="295"/>
      <c r="F109" s="295"/>
      <c r="G109" s="295"/>
      <c r="H109" s="295"/>
      <c r="I109" s="295"/>
      <c r="J109" s="295"/>
      <c r="K109" s="295"/>
      <c r="L109" s="295"/>
      <c r="M109" s="295"/>
      <c r="N109" s="295"/>
      <c r="O109" s="295"/>
      <c r="P109" s="295"/>
      <c r="Q109" s="297"/>
    </row>
    <row r="110" spans="2:17" ht="30.6" customHeight="1" x14ac:dyDescent="0.25">
      <c r="B110" s="292"/>
      <c r="C110" s="366" t="s">
        <v>200</v>
      </c>
      <c r="D110" s="366"/>
      <c r="E110" s="366"/>
      <c r="F110" s="366"/>
      <c r="G110" s="366"/>
      <c r="H110" s="366"/>
      <c r="I110" s="366"/>
      <c r="J110" s="366"/>
      <c r="K110" s="366"/>
      <c r="L110" s="366"/>
      <c r="M110" s="366"/>
      <c r="N110" s="366"/>
      <c r="O110" s="366"/>
      <c r="P110" s="366"/>
      <c r="Q110" s="329"/>
    </row>
    <row r="111" spans="2:17" ht="14.4" thickBot="1" x14ac:dyDescent="0.3">
      <c r="B111" s="330"/>
      <c r="C111" s="331"/>
      <c r="D111" s="332"/>
      <c r="E111" s="333"/>
      <c r="F111" s="333"/>
      <c r="G111" s="333"/>
      <c r="H111" s="333"/>
      <c r="I111" s="333"/>
      <c r="J111" s="333"/>
      <c r="K111" s="333"/>
      <c r="L111" s="333"/>
      <c r="M111" s="333"/>
      <c r="N111" s="333"/>
      <c r="O111" s="333"/>
      <c r="P111" s="333"/>
      <c r="Q111" s="334"/>
    </row>
    <row r="112" spans="2:17" ht="10.199999999999999" customHeight="1" x14ac:dyDescent="0.25">
      <c r="C112" s="295"/>
      <c r="D112" s="295"/>
      <c r="E112" s="295"/>
      <c r="F112" s="295"/>
      <c r="G112" s="295"/>
      <c r="H112" s="295"/>
      <c r="I112" s="295"/>
    </row>
    <row r="113" spans="3:9" hidden="1" x14ac:dyDescent="0.25">
      <c r="C113" s="295"/>
      <c r="D113" s="295"/>
      <c r="E113" s="295"/>
      <c r="F113" s="295"/>
      <c r="G113" s="295"/>
      <c r="H113" s="295"/>
      <c r="I113" s="295"/>
    </row>
    <row r="114" spans="3:9" hidden="1" x14ac:dyDescent="0.25">
      <c r="C114" s="295"/>
      <c r="D114" s="295"/>
      <c r="E114" s="295"/>
      <c r="F114" s="295"/>
      <c r="G114" s="295"/>
      <c r="H114" s="295"/>
      <c r="I114" s="295"/>
    </row>
    <row r="115" spans="3:9" hidden="1" x14ac:dyDescent="0.25">
      <c r="C115" s="295"/>
      <c r="D115" s="295"/>
      <c r="E115" s="295"/>
      <c r="F115" s="295"/>
      <c r="G115" s="295"/>
      <c r="H115" s="295"/>
      <c r="I115" s="295"/>
    </row>
    <row r="116" spans="3:9" hidden="1" x14ac:dyDescent="0.25">
      <c r="C116" s="295"/>
      <c r="D116" s="295"/>
      <c r="E116" s="295"/>
      <c r="F116" s="295"/>
      <c r="G116" s="295"/>
      <c r="H116" s="295"/>
      <c r="I116" s="295"/>
    </row>
    <row r="117" spans="3:9" hidden="1" x14ac:dyDescent="0.25">
      <c r="C117" s="295"/>
      <c r="D117" s="295"/>
      <c r="E117" s="295"/>
      <c r="F117" s="295"/>
      <c r="G117" s="295"/>
      <c r="H117" s="295"/>
      <c r="I117" s="295"/>
    </row>
    <row r="118" spans="3:9" hidden="1" x14ac:dyDescent="0.25">
      <c r="C118" s="295"/>
      <c r="D118" s="295"/>
      <c r="E118" s="295"/>
      <c r="F118" s="295"/>
      <c r="G118" s="295"/>
      <c r="H118" s="295"/>
      <c r="I118" s="295"/>
    </row>
    <row r="119" spans="3:9" hidden="1" x14ac:dyDescent="0.25">
      <c r="C119" s="295"/>
      <c r="D119" s="295"/>
      <c r="E119" s="295"/>
      <c r="F119" s="295"/>
      <c r="G119" s="295"/>
      <c r="H119" s="295"/>
      <c r="I119" s="295"/>
    </row>
    <row r="120" spans="3:9" hidden="1" x14ac:dyDescent="0.25">
      <c r="C120" s="295"/>
      <c r="D120" s="295"/>
      <c r="E120" s="295"/>
      <c r="F120" s="295"/>
      <c r="G120" s="295"/>
      <c r="H120" s="295"/>
      <c r="I120" s="295"/>
    </row>
    <row r="121" spans="3:9" hidden="1" x14ac:dyDescent="0.25">
      <c r="C121" s="295"/>
      <c r="D121" s="295"/>
      <c r="E121" s="295"/>
      <c r="F121" s="295"/>
      <c r="G121" s="295"/>
      <c r="H121" s="295"/>
      <c r="I121" s="295"/>
    </row>
    <row r="122" spans="3:9" hidden="1" x14ac:dyDescent="0.25">
      <c r="C122" s="295"/>
      <c r="D122" s="295"/>
      <c r="E122" s="295"/>
      <c r="F122" s="295"/>
      <c r="G122" s="295"/>
      <c r="H122" s="295"/>
      <c r="I122" s="295"/>
    </row>
    <row r="123" spans="3:9" hidden="1" x14ac:dyDescent="0.25">
      <c r="C123" s="295"/>
      <c r="D123" s="295"/>
      <c r="E123" s="295"/>
      <c r="F123" s="295"/>
      <c r="G123" s="295"/>
      <c r="H123" s="295"/>
      <c r="I123" s="295"/>
    </row>
    <row r="124" spans="3:9" hidden="1" x14ac:dyDescent="0.25">
      <c r="C124" s="295"/>
      <c r="D124" s="295"/>
      <c r="E124" s="295"/>
      <c r="F124" s="295"/>
      <c r="G124" s="295"/>
      <c r="H124" s="295"/>
      <c r="I124" s="295"/>
    </row>
    <row r="125" spans="3:9" hidden="1" x14ac:dyDescent="0.25">
      <c r="C125" s="295"/>
      <c r="D125" s="295"/>
      <c r="E125" s="295"/>
      <c r="F125" s="295"/>
      <c r="G125" s="295"/>
      <c r="H125" s="295"/>
      <c r="I125" s="295"/>
    </row>
    <row r="126" spans="3:9" hidden="1" x14ac:dyDescent="0.25">
      <c r="C126" s="295"/>
      <c r="D126" s="295"/>
      <c r="E126" s="295"/>
      <c r="F126" s="295"/>
      <c r="G126" s="295"/>
      <c r="H126" s="295"/>
      <c r="I126" s="295"/>
    </row>
    <row r="127" spans="3:9" hidden="1" x14ac:dyDescent="0.25">
      <c r="C127" s="295"/>
      <c r="D127" s="295"/>
      <c r="E127" s="295"/>
      <c r="F127" s="295"/>
      <c r="G127" s="295"/>
      <c r="H127" s="295"/>
      <c r="I127" s="295"/>
    </row>
    <row r="128" spans="3:9" hidden="1" x14ac:dyDescent="0.25">
      <c r="C128" s="295"/>
      <c r="D128" s="295"/>
      <c r="E128" s="295"/>
      <c r="F128" s="295"/>
      <c r="G128" s="295"/>
      <c r="H128" s="295"/>
      <c r="I128" s="295"/>
    </row>
    <row r="129" spans="3:9" hidden="1" x14ac:dyDescent="0.25">
      <c r="C129" s="295"/>
      <c r="D129" s="295"/>
      <c r="E129" s="295"/>
      <c r="F129" s="295"/>
      <c r="G129" s="295"/>
      <c r="H129" s="295"/>
      <c r="I129" s="295"/>
    </row>
    <row r="130" spans="3:9" hidden="1" x14ac:dyDescent="0.25">
      <c r="C130" s="295"/>
      <c r="D130" s="295"/>
      <c r="E130" s="295"/>
      <c r="F130" s="295"/>
      <c r="G130" s="295"/>
      <c r="H130" s="295"/>
      <c r="I130" s="295"/>
    </row>
    <row r="131" spans="3:9" hidden="1" x14ac:dyDescent="0.25">
      <c r="C131" s="295"/>
      <c r="D131" s="295"/>
      <c r="E131" s="295"/>
      <c r="F131" s="295"/>
      <c r="G131" s="295"/>
      <c r="H131" s="295"/>
      <c r="I131" s="295"/>
    </row>
    <row r="132" spans="3:9" hidden="1" x14ac:dyDescent="0.25">
      <c r="C132" s="295"/>
      <c r="D132" s="295"/>
      <c r="E132" s="295"/>
      <c r="F132" s="295"/>
      <c r="G132" s="295"/>
      <c r="H132" s="295"/>
      <c r="I132" s="295"/>
    </row>
    <row r="133" spans="3:9" hidden="1" x14ac:dyDescent="0.25">
      <c r="C133" s="295"/>
      <c r="D133" s="295"/>
      <c r="E133" s="295"/>
      <c r="F133" s="295"/>
      <c r="G133" s="295"/>
      <c r="H133" s="295"/>
      <c r="I133" s="295"/>
    </row>
    <row r="134" spans="3:9" hidden="1" x14ac:dyDescent="0.25">
      <c r="C134" s="295"/>
      <c r="D134" s="295"/>
      <c r="E134" s="295"/>
      <c r="F134" s="295"/>
      <c r="G134" s="295"/>
      <c r="H134" s="295"/>
      <c r="I134" s="295"/>
    </row>
    <row r="135" spans="3:9" hidden="1" x14ac:dyDescent="0.25">
      <c r="C135" s="295"/>
      <c r="D135" s="295"/>
      <c r="E135" s="295"/>
      <c r="F135" s="295"/>
      <c r="G135" s="295"/>
      <c r="H135" s="295"/>
      <c r="I135" s="295"/>
    </row>
    <row r="136" spans="3:9" hidden="1" x14ac:dyDescent="0.25">
      <c r="C136" s="295"/>
      <c r="D136" s="295"/>
      <c r="E136" s="295"/>
      <c r="F136" s="295"/>
      <c r="G136" s="295"/>
      <c r="H136" s="295"/>
      <c r="I136" s="295"/>
    </row>
    <row r="137" spans="3:9" hidden="1" x14ac:dyDescent="0.25">
      <c r="C137" s="295"/>
      <c r="D137" s="295"/>
      <c r="E137" s="295"/>
      <c r="F137" s="295"/>
      <c r="G137" s="295"/>
      <c r="H137" s="295"/>
      <c r="I137" s="295"/>
    </row>
    <row r="138" spans="3:9" hidden="1" x14ac:dyDescent="0.25">
      <c r="C138" s="295"/>
      <c r="D138" s="295"/>
      <c r="E138" s="295"/>
      <c r="F138" s="295"/>
      <c r="G138" s="295"/>
      <c r="H138" s="295"/>
      <c r="I138" s="295"/>
    </row>
    <row r="139" spans="3:9" hidden="1" x14ac:dyDescent="0.25">
      <c r="C139" s="295"/>
      <c r="D139" s="295"/>
      <c r="E139" s="295"/>
      <c r="F139" s="295"/>
      <c r="G139" s="295"/>
      <c r="H139" s="295"/>
      <c r="I139" s="295"/>
    </row>
    <row r="140" spans="3:9" hidden="1" x14ac:dyDescent="0.25">
      <c r="C140" s="295"/>
      <c r="D140" s="295"/>
      <c r="E140" s="295"/>
      <c r="F140" s="295"/>
      <c r="G140" s="295"/>
      <c r="H140" s="295"/>
      <c r="I140" s="295"/>
    </row>
    <row r="141" spans="3:9" hidden="1" x14ac:dyDescent="0.25">
      <c r="C141" s="295"/>
      <c r="D141" s="295"/>
      <c r="E141" s="295"/>
      <c r="F141" s="295"/>
      <c r="G141" s="295"/>
      <c r="H141" s="295"/>
      <c r="I141" s="295"/>
    </row>
    <row r="142" spans="3:9" hidden="1" x14ac:dyDescent="0.25">
      <c r="C142" s="295"/>
      <c r="D142" s="295"/>
      <c r="E142" s="295"/>
      <c r="F142" s="295"/>
      <c r="G142" s="295"/>
      <c r="H142" s="295"/>
      <c r="I142" s="295"/>
    </row>
    <row r="143" spans="3:9" hidden="1" x14ac:dyDescent="0.25">
      <c r="C143" s="295"/>
      <c r="D143" s="295"/>
      <c r="E143" s="295"/>
      <c r="F143" s="295"/>
      <c r="G143" s="295"/>
      <c r="H143" s="295"/>
      <c r="I143" s="295"/>
    </row>
    <row r="144" spans="3:9" hidden="1" x14ac:dyDescent="0.25">
      <c r="C144" s="295"/>
      <c r="D144" s="295"/>
      <c r="E144" s="295"/>
      <c r="F144" s="295"/>
      <c r="G144" s="295"/>
      <c r="H144" s="295"/>
      <c r="I144" s="295"/>
    </row>
    <row r="145" spans="3:9" hidden="1" x14ac:dyDescent="0.25">
      <c r="C145" s="295"/>
      <c r="D145" s="295"/>
      <c r="E145" s="295"/>
      <c r="F145" s="295"/>
      <c r="G145" s="295"/>
      <c r="H145" s="295"/>
      <c r="I145" s="295"/>
    </row>
    <row r="146" spans="3:9" hidden="1" x14ac:dyDescent="0.25">
      <c r="C146" s="295"/>
      <c r="D146" s="295"/>
      <c r="E146" s="295"/>
      <c r="F146" s="295"/>
      <c r="G146" s="295"/>
      <c r="H146" s="295"/>
      <c r="I146" s="295"/>
    </row>
    <row r="147" spans="3:9" hidden="1" x14ac:dyDescent="0.25">
      <c r="C147" s="295"/>
      <c r="D147" s="295"/>
      <c r="E147" s="295"/>
      <c r="F147" s="295"/>
      <c r="G147" s="295"/>
      <c r="H147" s="295"/>
      <c r="I147" s="295"/>
    </row>
    <row r="148" spans="3:9" hidden="1" x14ac:dyDescent="0.25">
      <c r="C148" s="295"/>
      <c r="D148" s="295"/>
      <c r="E148" s="295"/>
      <c r="F148" s="295"/>
      <c r="G148" s="295"/>
      <c r="H148" s="295"/>
      <c r="I148" s="295"/>
    </row>
    <row r="149" spans="3:9" hidden="1" x14ac:dyDescent="0.25">
      <c r="C149" s="295"/>
      <c r="D149" s="295"/>
      <c r="E149" s="295"/>
      <c r="F149" s="295"/>
      <c r="G149" s="295"/>
      <c r="H149" s="295"/>
      <c r="I149" s="295"/>
    </row>
    <row r="150" spans="3:9" hidden="1" x14ac:dyDescent="0.25">
      <c r="C150" s="295"/>
      <c r="D150" s="295"/>
      <c r="E150" s="295"/>
      <c r="F150" s="295"/>
      <c r="G150" s="295"/>
      <c r="H150" s="295"/>
      <c r="I150" s="295"/>
    </row>
    <row r="151" spans="3:9" hidden="1" x14ac:dyDescent="0.25">
      <c r="C151" s="295"/>
      <c r="D151" s="295"/>
      <c r="E151" s="295"/>
      <c r="F151" s="295"/>
      <c r="G151" s="295"/>
      <c r="H151" s="295"/>
      <c r="I151" s="295"/>
    </row>
    <row r="152" spans="3:9" hidden="1" x14ac:dyDescent="0.25">
      <c r="C152" s="295"/>
      <c r="D152" s="295"/>
      <c r="E152" s="295"/>
      <c r="F152" s="295"/>
      <c r="G152" s="295"/>
      <c r="H152" s="295"/>
      <c r="I152" s="295"/>
    </row>
    <row r="153" spans="3:9" hidden="1" x14ac:dyDescent="0.25">
      <c r="C153" s="295"/>
      <c r="D153" s="295"/>
      <c r="E153" s="295"/>
      <c r="F153" s="295"/>
      <c r="G153" s="295"/>
      <c r="H153" s="295"/>
      <c r="I153" s="295"/>
    </row>
    <row r="154" spans="3:9" hidden="1" x14ac:dyDescent="0.25">
      <c r="C154" s="295"/>
      <c r="D154" s="295"/>
      <c r="E154" s="295"/>
      <c r="F154" s="295"/>
      <c r="G154" s="295"/>
      <c r="H154" s="295"/>
      <c r="I154" s="295"/>
    </row>
    <row r="155" spans="3:9" hidden="1" x14ac:dyDescent="0.25">
      <c r="C155" s="295"/>
      <c r="D155" s="295"/>
      <c r="E155" s="295"/>
      <c r="F155" s="295"/>
      <c r="G155" s="295"/>
      <c r="H155" s="295"/>
      <c r="I155" s="295"/>
    </row>
    <row r="156" spans="3:9" hidden="1" x14ac:dyDescent="0.25">
      <c r="C156" s="295"/>
      <c r="D156" s="295"/>
      <c r="E156" s="295"/>
      <c r="F156" s="295"/>
      <c r="G156" s="295"/>
      <c r="H156" s="295"/>
      <c r="I156" s="295"/>
    </row>
    <row r="157" spans="3:9" hidden="1" x14ac:dyDescent="0.25">
      <c r="C157" s="295"/>
      <c r="D157" s="295"/>
      <c r="E157" s="295"/>
      <c r="F157" s="295"/>
      <c r="G157" s="295"/>
      <c r="H157" s="295"/>
      <c r="I157" s="295"/>
    </row>
    <row r="158" spans="3:9" hidden="1" x14ac:dyDescent="0.25">
      <c r="C158" s="295"/>
      <c r="D158" s="295"/>
      <c r="E158" s="295"/>
      <c r="F158" s="295"/>
      <c r="G158" s="295"/>
      <c r="H158" s="295"/>
      <c r="I158" s="295"/>
    </row>
    <row r="159" spans="3:9" hidden="1" x14ac:dyDescent="0.25">
      <c r="C159" s="295"/>
      <c r="D159" s="295"/>
      <c r="E159" s="295"/>
      <c r="F159" s="295"/>
      <c r="G159" s="295"/>
      <c r="H159" s="295"/>
      <c r="I159" s="295"/>
    </row>
    <row r="160" spans="3:9" hidden="1" x14ac:dyDescent="0.25">
      <c r="C160" s="295"/>
      <c r="D160" s="295"/>
      <c r="E160" s="295"/>
      <c r="F160" s="295"/>
      <c r="G160" s="295"/>
      <c r="H160" s="295"/>
      <c r="I160" s="295"/>
    </row>
    <row r="161" spans="3:9" hidden="1" x14ac:dyDescent="0.25">
      <c r="C161" s="295"/>
      <c r="D161" s="295"/>
      <c r="E161" s="295"/>
      <c r="F161" s="295"/>
      <c r="G161" s="295"/>
      <c r="H161" s="295"/>
      <c r="I161" s="295"/>
    </row>
    <row r="162" spans="3:9" hidden="1" x14ac:dyDescent="0.25">
      <c r="C162" s="295"/>
      <c r="D162" s="295"/>
      <c r="E162" s="295"/>
      <c r="F162" s="295"/>
      <c r="G162" s="295"/>
      <c r="H162" s="295"/>
      <c r="I162" s="295"/>
    </row>
    <row r="163" spans="3:9" hidden="1" x14ac:dyDescent="0.25">
      <c r="C163" s="295"/>
      <c r="D163" s="295"/>
      <c r="E163" s="295"/>
      <c r="F163" s="295"/>
      <c r="G163" s="295"/>
      <c r="H163" s="295"/>
      <c r="I163" s="295"/>
    </row>
    <row r="164" spans="3:9" hidden="1" x14ac:dyDescent="0.25">
      <c r="C164" s="295"/>
      <c r="D164" s="295"/>
      <c r="E164" s="295"/>
      <c r="F164" s="295"/>
      <c r="G164" s="295"/>
      <c r="H164" s="295"/>
      <c r="I164" s="295"/>
    </row>
    <row r="165" spans="3:9" hidden="1" x14ac:dyDescent="0.25">
      <c r="C165" s="295"/>
      <c r="D165" s="295"/>
      <c r="E165" s="295"/>
      <c r="F165" s="295"/>
      <c r="G165" s="295"/>
      <c r="H165" s="295"/>
      <c r="I165" s="295"/>
    </row>
    <row r="166" spans="3:9" hidden="1" x14ac:dyDescent="0.25">
      <c r="C166" s="295"/>
      <c r="D166" s="295"/>
      <c r="E166" s="295"/>
      <c r="F166" s="295"/>
      <c r="G166" s="295"/>
      <c r="H166" s="295"/>
      <c r="I166" s="295"/>
    </row>
    <row r="167" spans="3:9" hidden="1" x14ac:dyDescent="0.25">
      <c r="C167" s="295"/>
      <c r="D167" s="295"/>
      <c r="E167" s="295"/>
      <c r="F167" s="295"/>
      <c r="G167" s="295"/>
      <c r="H167" s="295"/>
      <c r="I167" s="295"/>
    </row>
    <row r="168" spans="3:9" hidden="1" x14ac:dyDescent="0.25">
      <c r="C168" s="295"/>
      <c r="D168" s="295"/>
      <c r="E168" s="295"/>
      <c r="F168" s="295"/>
      <c r="G168" s="295"/>
      <c r="H168" s="295"/>
      <c r="I168" s="295"/>
    </row>
    <row r="169" spans="3:9" hidden="1" x14ac:dyDescent="0.25">
      <c r="C169" s="295"/>
      <c r="D169" s="295"/>
      <c r="E169" s="295"/>
      <c r="F169" s="295"/>
      <c r="G169" s="295"/>
      <c r="H169" s="295"/>
      <c r="I169" s="295"/>
    </row>
    <row r="170" spans="3:9" hidden="1" x14ac:dyDescent="0.25">
      <c r="C170" s="295"/>
      <c r="D170" s="295"/>
      <c r="E170" s="295"/>
      <c r="F170" s="295"/>
      <c r="G170" s="295"/>
      <c r="H170" s="295"/>
      <c r="I170" s="295"/>
    </row>
    <row r="171" spans="3:9" hidden="1" x14ac:dyDescent="0.25">
      <c r="C171" s="295"/>
      <c r="D171" s="295"/>
      <c r="E171" s="295"/>
      <c r="F171" s="295"/>
      <c r="G171" s="295"/>
      <c r="H171" s="295"/>
      <c r="I171" s="295"/>
    </row>
    <row r="172" spans="3:9" hidden="1" x14ac:dyDescent="0.25">
      <c r="C172" s="295"/>
      <c r="D172" s="295"/>
      <c r="E172" s="295"/>
      <c r="F172" s="295"/>
      <c r="G172" s="295"/>
      <c r="H172" s="295"/>
      <c r="I172" s="295"/>
    </row>
    <row r="173" spans="3:9" hidden="1" x14ac:dyDescent="0.25">
      <c r="C173" s="295"/>
      <c r="D173" s="295"/>
      <c r="E173" s="295"/>
      <c r="F173" s="295"/>
      <c r="G173" s="295"/>
      <c r="H173" s="295"/>
      <c r="I173" s="295"/>
    </row>
    <row r="174" spans="3:9" hidden="1" x14ac:dyDescent="0.25">
      <c r="C174" s="295"/>
      <c r="D174" s="295"/>
      <c r="E174" s="295"/>
      <c r="F174" s="295"/>
      <c r="G174" s="295"/>
      <c r="H174" s="295"/>
      <c r="I174" s="295"/>
    </row>
    <row r="175" spans="3:9" hidden="1" x14ac:dyDescent="0.25">
      <c r="C175" s="295"/>
      <c r="D175" s="295"/>
      <c r="E175" s="295"/>
      <c r="F175" s="295"/>
      <c r="G175" s="295"/>
      <c r="H175" s="295"/>
      <c r="I175" s="295"/>
    </row>
    <row r="176" spans="3:9" hidden="1" x14ac:dyDescent="0.25">
      <c r="C176" s="295"/>
      <c r="D176" s="295"/>
      <c r="E176" s="295"/>
      <c r="F176" s="295"/>
      <c r="G176" s="295"/>
      <c r="H176" s="295"/>
      <c r="I176" s="295"/>
    </row>
    <row r="177" spans="3:9" hidden="1" x14ac:dyDescent="0.25">
      <c r="C177" s="295"/>
      <c r="D177" s="295"/>
      <c r="E177" s="295"/>
      <c r="F177" s="295"/>
      <c r="G177" s="295"/>
      <c r="H177" s="295"/>
      <c r="I177" s="295"/>
    </row>
    <row r="178" spans="3:9" hidden="1" x14ac:dyDescent="0.25">
      <c r="C178" s="295"/>
      <c r="D178" s="295"/>
      <c r="E178" s="295"/>
      <c r="F178" s="295"/>
      <c r="G178" s="295"/>
      <c r="H178" s="295"/>
      <c r="I178" s="295"/>
    </row>
    <row r="179" spans="3:9" hidden="1" x14ac:dyDescent="0.25">
      <c r="C179" s="295"/>
      <c r="D179" s="295"/>
      <c r="E179" s="295"/>
      <c r="F179" s="295"/>
      <c r="G179" s="295"/>
      <c r="H179" s="295"/>
      <c r="I179" s="295"/>
    </row>
    <row r="180" spans="3:9" hidden="1" x14ac:dyDescent="0.25">
      <c r="C180" s="295"/>
      <c r="D180" s="295"/>
      <c r="E180" s="295"/>
      <c r="F180" s="295"/>
      <c r="G180" s="295"/>
      <c r="H180" s="295"/>
      <c r="I180" s="295"/>
    </row>
    <row r="181" spans="3:9" hidden="1" x14ac:dyDescent="0.25">
      <c r="C181" s="295"/>
      <c r="D181" s="295"/>
      <c r="E181" s="295"/>
      <c r="F181" s="295"/>
      <c r="G181" s="295"/>
      <c r="H181" s="295"/>
      <c r="I181" s="295"/>
    </row>
    <row r="182" spans="3:9" hidden="1" x14ac:dyDescent="0.25">
      <c r="C182" s="295"/>
      <c r="D182" s="295"/>
      <c r="E182" s="295"/>
      <c r="F182" s="295"/>
      <c r="G182" s="295"/>
      <c r="H182" s="295"/>
      <c r="I182" s="295"/>
    </row>
    <row r="183" spans="3:9" hidden="1" x14ac:dyDescent="0.25">
      <c r="C183" s="295"/>
      <c r="D183" s="295"/>
      <c r="E183" s="295"/>
      <c r="F183" s="295"/>
      <c r="G183" s="295"/>
      <c r="H183" s="295"/>
      <c r="I183" s="295"/>
    </row>
    <row r="184" spans="3:9" hidden="1" x14ac:dyDescent="0.25">
      <c r="C184" s="295"/>
      <c r="D184" s="295"/>
      <c r="E184" s="295"/>
      <c r="F184" s="295"/>
      <c r="G184" s="295"/>
      <c r="H184" s="295"/>
      <c r="I184" s="295"/>
    </row>
    <row r="185" spans="3:9" hidden="1" x14ac:dyDescent="0.25">
      <c r="C185" s="295"/>
      <c r="D185" s="295"/>
      <c r="E185" s="295"/>
      <c r="F185" s="295"/>
      <c r="G185" s="295"/>
      <c r="H185" s="295"/>
      <c r="I185" s="295"/>
    </row>
    <row r="186" spans="3:9" hidden="1" x14ac:dyDescent="0.25">
      <c r="C186" s="295"/>
      <c r="D186" s="295"/>
      <c r="E186" s="295"/>
      <c r="F186" s="295"/>
      <c r="G186" s="295"/>
      <c r="H186" s="295"/>
      <c r="I186" s="295"/>
    </row>
    <row r="187" spans="3:9" hidden="1" x14ac:dyDescent="0.25">
      <c r="C187" s="295"/>
      <c r="D187" s="295"/>
      <c r="E187" s="295"/>
      <c r="F187" s="295"/>
      <c r="G187" s="295"/>
      <c r="H187" s="295"/>
      <c r="I187" s="295"/>
    </row>
    <row r="188" spans="3:9" hidden="1" x14ac:dyDescent="0.25">
      <c r="C188" s="295"/>
      <c r="D188" s="295"/>
      <c r="E188" s="295"/>
      <c r="F188" s="295"/>
      <c r="G188" s="295"/>
      <c r="H188" s="295"/>
      <c r="I188" s="295"/>
    </row>
    <row r="189" spans="3:9" hidden="1" x14ac:dyDescent="0.25">
      <c r="C189" s="295"/>
      <c r="D189" s="295"/>
      <c r="E189" s="295"/>
      <c r="F189" s="295"/>
      <c r="G189" s="295"/>
      <c r="H189" s="295"/>
      <c r="I189" s="295"/>
    </row>
    <row r="190" spans="3:9" hidden="1" x14ac:dyDescent="0.25">
      <c r="C190" s="295"/>
      <c r="D190" s="295"/>
      <c r="E190" s="295"/>
      <c r="F190" s="295"/>
      <c r="G190" s="295"/>
      <c r="H190" s="295"/>
      <c r="I190" s="295"/>
    </row>
    <row r="191" spans="3:9" hidden="1" x14ac:dyDescent="0.25">
      <c r="C191" s="295"/>
      <c r="D191" s="295"/>
      <c r="E191" s="295"/>
      <c r="F191" s="295"/>
      <c r="G191" s="295"/>
      <c r="H191" s="295"/>
      <c r="I191" s="295"/>
    </row>
    <row r="192" spans="3:9" hidden="1" x14ac:dyDescent="0.25">
      <c r="C192" s="295"/>
      <c r="D192" s="295"/>
      <c r="E192" s="295"/>
      <c r="F192" s="295"/>
      <c r="G192" s="295"/>
      <c r="H192" s="295"/>
      <c r="I192" s="295"/>
    </row>
    <row r="193" spans="3:9" hidden="1" x14ac:dyDescent="0.25">
      <c r="C193" s="295"/>
      <c r="D193" s="295"/>
      <c r="E193" s="295"/>
      <c r="F193" s="295"/>
      <c r="G193" s="295"/>
      <c r="H193" s="295"/>
      <c r="I193" s="295"/>
    </row>
    <row r="194" spans="3:9" hidden="1" x14ac:dyDescent="0.25">
      <c r="C194" s="295"/>
      <c r="D194" s="295"/>
      <c r="E194" s="295"/>
      <c r="F194" s="295"/>
      <c r="G194" s="295"/>
      <c r="H194" s="295"/>
      <c r="I194" s="295"/>
    </row>
    <row r="195" spans="3:9" hidden="1" x14ac:dyDescent="0.25">
      <c r="C195" s="295"/>
      <c r="D195" s="295"/>
      <c r="E195" s="295"/>
      <c r="F195" s="295"/>
      <c r="G195" s="295"/>
      <c r="H195" s="295"/>
      <c r="I195" s="295"/>
    </row>
    <row r="196" spans="3:9" hidden="1" x14ac:dyDescent="0.25">
      <c r="C196" s="295"/>
      <c r="D196" s="295"/>
      <c r="E196" s="295"/>
      <c r="F196" s="295"/>
      <c r="G196" s="295"/>
      <c r="H196" s="295"/>
      <c r="I196" s="295"/>
    </row>
    <row r="197" spans="3:9" hidden="1" x14ac:dyDescent="0.25">
      <c r="C197" s="295"/>
      <c r="D197" s="295"/>
      <c r="E197" s="295"/>
      <c r="F197" s="295"/>
      <c r="G197" s="295"/>
      <c r="H197" s="295"/>
      <c r="I197" s="295"/>
    </row>
    <row r="198" spans="3:9" hidden="1" x14ac:dyDescent="0.25">
      <c r="C198" s="295"/>
      <c r="D198" s="295"/>
      <c r="E198" s="295"/>
      <c r="F198" s="295"/>
      <c r="G198" s="295"/>
      <c r="H198" s="295"/>
      <c r="I198" s="295"/>
    </row>
    <row r="199" spans="3:9" hidden="1" x14ac:dyDescent="0.25">
      <c r="C199" s="295"/>
      <c r="D199" s="295"/>
      <c r="E199" s="295"/>
      <c r="F199" s="295"/>
      <c r="G199" s="295"/>
      <c r="H199" s="295"/>
      <c r="I199" s="295"/>
    </row>
    <row r="200" spans="3:9" hidden="1" x14ac:dyDescent="0.25">
      <c r="C200" s="295"/>
      <c r="D200" s="295"/>
      <c r="E200" s="295"/>
      <c r="F200" s="295"/>
      <c r="G200" s="295"/>
      <c r="H200" s="295"/>
      <c r="I200" s="295"/>
    </row>
    <row r="201" spans="3:9" hidden="1" x14ac:dyDescent="0.25">
      <c r="C201" s="295"/>
      <c r="D201" s="295"/>
      <c r="E201" s="295"/>
      <c r="F201" s="295"/>
      <c r="G201" s="295"/>
      <c r="H201" s="295"/>
      <c r="I201" s="295"/>
    </row>
    <row r="202" spans="3:9" hidden="1" x14ac:dyDescent="0.25">
      <c r="C202" s="295"/>
      <c r="D202" s="295"/>
      <c r="E202" s="295"/>
      <c r="F202" s="295"/>
      <c r="G202" s="295"/>
      <c r="H202" s="295"/>
      <c r="I202" s="295"/>
    </row>
    <row r="203" spans="3:9" hidden="1" x14ac:dyDescent="0.25">
      <c r="C203" s="295"/>
      <c r="D203" s="295"/>
      <c r="E203" s="295"/>
      <c r="F203" s="295"/>
      <c r="G203" s="295"/>
      <c r="H203" s="295"/>
      <c r="I203" s="295"/>
    </row>
    <row r="204" spans="3:9" hidden="1" x14ac:dyDescent="0.25">
      <c r="C204" s="295"/>
      <c r="D204" s="295"/>
      <c r="E204" s="295"/>
      <c r="F204" s="295"/>
      <c r="G204" s="295"/>
      <c r="H204" s="295"/>
      <c r="I204" s="295"/>
    </row>
    <row r="205" spans="3:9" hidden="1" x14ac:dyDescent="0.25">
      <c r="C205" s="295"/>
      <c r="D205" s="295"/>
      <c r="E205" s="295"/>
      <c r="F205" s="295"/>
      <c r="G205" s="295"/>
      <c r="H205" s="295"/>
      <c r="I205" s="295"/>
    </row>
    <row r="206" spans="3:9" hidden="1" x14ac:dyDescent="0.25">
      <c r="C206" s="295"/>
      <c r="D206" s="295"/>
      <c r="E206" s="295"/>
      <c r="F206" s="295"/>
      <c r="G206" s="295"/>
      <c r="H206" s="295"/>
      <c r="I206" s="295"/>
    </row>
    <row r="207" spans="3:9" hidden="1" x14ac:dyDescent="0.25">
      <c r="C207" s="295"/>
      <c r="D207" s="295"/>
      <c r="E207" s="295"/>
      <c r="F207" s="295"/>
      <c r="G207" s="295"/>
      <c r="H207" s="295"/>
      <c r="I207" s="295"/>
    </row>
    <row r="208" spans="3:9" hidden="1" x14ac:dyDescent="0.25">
      <c r="C208" s="295"/>
      <c r="D208" s="295"/>
      <c r="E208" s="295"/>
      <c r="F208" s="295"/>
      <c r="G208" s="295"/>
      <c r="H208" s="295"/>
      <c r="I208" s="295"/>
    </row>
    <row r="209" spans="3:9" hidden="1" x14ac:dyDescent="0.25">
      <c r="C209" s="295"/>
      <c r="D209" s="295"/>
      <c r="E209" s="295"/>
      <c r="F209" s="295"/>
      <c r="G209" s="295"/>
      <c r="H209" s="295"/>
      <c r="I209" s="295"/>
    </row>
    <row r="210" spans="3:9" hidden="1" x14ac:dyDescent="0.25">
      <c r="C210" s="295"/>
      <c r="D210" s="295"/>
      <c r="E210" s="295"/>
      <c r="F210" s="295"/>
      <c r="G210" s="295"/>
      <c r="H210" s="295"/>
      <c r="I210" s="295"/>
    </row>
    <row r="211" spans="3:9" hidden="1" x14ac:dyDescent="0.25">
      <c r="C211" s="295"/>
      <c r="D211" s="295"/>
      <c r="E211" s="295"/>
      <c r="F211" s="295"/>
      <c r="G211" s="295"/>
      <c r="H211" s="295"/>
      <c r="I211" s="295"/>
    </row>
    <row r="212" spans="3:9" hidden="1" x14ac:dyDescent="0.25">
      <c r="C212" s="295"/>
      <c r="D212" s="295"/>
      <c r="E212" s="295"/>
      <c r="F212" s="295"/>
      <c r="G212" s="295"/>
      <c r="H212" s="295"/>
      <c r="I212" s="295"/>
    </row>
    <row r="213" spans="3:9" hidden="1" x14ac:dyDescent="0.25">
      <c r="C213" s="295"/>
      <c r="D213" s="295"/>
      <c r="E213" s="295"/>
      <c r="F213" s="295"/>
      <c r="G213" s="295"/>
      <c r="H213" s="295"/>
      <c r="I213" s="295"/>
    </row>
    <row r="214" spans="3:9" hidden="1" x14ac:dyDescent="0.25">
      <c r="C214" s="295"/>
      <c r="D214" s="295"/>
      <c r="E214" s="295"/>
      <c r="F214" s="295"/>
      <c r="G214" s="295"/>
      <c r="H214" s="295"/>
      <c r="I214" s="295"/>
    </row>
    <row r="215" spans="3:9" hidden="1" x14ac:dyDescent="0.25">
      <c r="C215" s="295"/>
      <c r="D215" s="295"/>
      <c r="E215" s="295"/>
      <c r="F215" s="295"/>
      <c r="G215" s="295"/>
      <c r="H215" s="295"/>
      <c r="I215" s="295"/>
    </row>
    <row r="216" spans="3:9" hidden="1" x14ac:dyDescent="0.25">
      <c r="C216" s="295"/>
      <c r="D216" s="295"/>
      <c r="E216" s="295"/>
      <c r="F216" s="295"/>
      <c r="G216" s="295"/>
      <c r="H216" s="295"/>
      <c r="I216" s="295"/>
    </row>
    <row r="217" spans="3:9" hidden="1" x14ac:dyDescent="0.25">
      <c r="C217" s="295"/>
      <c r="D217" s="295"/>
      <c r="E217" s="295"/>
      <c r="F217" s="295"/>
      <c r="G217" s="295"/>
      <c r="H217" s="295"/>
      <c r="I217" s="295"/>
    </row>
    <row r="218" spans="3:9" hidden="1" x14ac:dyDescent="0.25">
      <c r="C218" s="295"/>
      <c r="D218" s="295"/>
      <c r="E218" s="295"/>
      <c r="F218" s="295"/>
      <c r="G218" s="295"/>
      <c r="H218" s="295"/>
      <c r="I218" s="295"/>
    </row>
    <row r="219" spans="3:9" hidden="1" x14ac:dyDescent="0.25">
      <c r="C219" s="295"/>
      <c r="D219" s="295"/>
      <c r="E219" s="295"/>
      <c r="F219" s="295"/>
      <c r="G219" s="295"/>
      <c r="H219" s="295"/>
      <c r="I219" s="295"/>
    </row>
    <row r="220" spans="3:9" hidden="1" x14ac:dyDescent="0.25">
      <c r="C220" s="295"/>
      <c r="D220" s="295"/>
      <c r="E220" s="295"/>
      <c r="F220" s="295"/>
      <c r="G220" s="295"/>
      <c r="H220" s="295"/>
      <c r="I220" s="295"/>
    </row>
    <row r="221" spans="3:9" hidden="1" x14ac:dyDescent="0.25">
      <c r="C221" s="295"/>
      <c r="D221" s="295"/>
      <c r="E221" s="295"/>
      <c r="F221" s="295"/>
      <c r="G221" s="295"/>
      <c r="H221" s="295"/>
      <c r="I221" s="295"/>
    </row>
    <row r="222" spans="3:9" hidden="1" x14ac:dyDescent="0.25">
      <c r="C222" s="295"/>
      <c r="D222" s="295"/>
      <c r="E222" s="295"/>
      <c r="F222" s="295"/>
      <c r="G222" s="295"/>
      <c r="H222" s="295"/>
      <c r="I222" s="295"/>
    </row>
    <row r="223" spans="3:9" hidden="1" x14ac:dyDescent="0.25">
      <c r="C223" s="295"/>
      <c r="D223" s="295"/>
      <c r="E223" s="295"/>
      <c r="F223" s="295"/>
      <c r="G223" s="295"/>
      <c r="H223" s="295"/>
      <c r="I223" s="295"/>
    </row>
    <row r="224" spans="3:9" hidden="1" x14ac:dyDescent="0.25">
      <c r="C224" s="295"/>
      <c r="D224" s="295"/>
      <c r="E224" s="295"/>
      <c r="F224" s="295"/>
      <c r="G224" s="295"/>
      <c r="H224" s="295"/>
      <c r="I224" s="295"/>
    </row>
    <row r="225" spans="3:9" hidden="1" x14ac:dyDescent="0.25">
      <c r="C225" s="295"/>
      <c r="D225" s="295"/>
      <c r="E225" s="295"/>
      <c r="F225" s="295"/>
      <c r="G225" s="295"/>
      <c r="H225" s="295"/>
      <c r="I225" s="295"/>
    </row>
    <row r="226" spans="3:9" hidden="1" x14ac:dyDescent="0.25">
      <c r="C226" s="295"/>
      <c r="D226" s="295"/>
      <c r="E226" s="295"/>
      <c r="F226" s="295"/>
      <c r="G226" s="295"/>
      <c r="H226" s="295"/>
      <c r="I226" s="295"/>
    </row>
    <row r="227" spans="3:9" hidden="1" x14ac:dyDescent="0.25">
      <c r="C227" s="295"/>
      <c r="D227" s="295"/>
      <c r="E227" s="295"/>
      <c r="F227" s="295"/>
      <c r="G227" s="295"/>
      <c r="H227" s="295"/>
      <c r="I227" s="295"/>
    </row>
    <row r="228" spans="3:9" hidden="1" x14ac:dyDescent="0.25">
      <c r="C228" s="295"/>
      <c r="D228" s="295"/>
      <c r="E228" s="295"/>
      <c r="F228" s="295"/>
      <c r="G228" s="295"/>
      <c r="H228" s="295"/>
      <c r="I228" s="295"/>
    </row>
    <row r="229" spans="3:9" hidden="1" x14ac:dyDescent="0.25">
      <c r="C229" s="295"/>
      <c r="D229" s="295"/>
      <c r="E229" s="295"/>
      <c r="F229" s="295"/>
      <c r="G229" s="295"/>
      <c r="H229" s="295"/>
      <c r="I229" s="295"/>
    </row>
    <row r="230" spans="3:9" hidden="1" x14ac:dyDescent="0.25">
      <c r="C230" s="295"/>
      <c r="D230" s="295"/>
      <c r="E230" s="295"/>
      <c r="F230" s="295"/>
      <c r="G230" s="295"/>
      <c r="H230" s="295"/>
      <c r="I230" s="295"/>
    </row>
    <row r="231" spans="3:9" hidden="1" x14ac:dyDescent="0.25">
      <c r="C231" s="295"/>
      <c r="D231" s="295"/>
      <c r="E231" s="295"/>
      <c r="F231" s="295"/>
      <c r="G231" s="295"/>
      <c r="H231" s="295"/>
      <c r="I231" s="295"/>
    </row>
    <row r="232" spans="3:9" hidden="1" x14ac:dyDescent="0.25">
      <c r="C232" s="295"/>
      <c r="D232" s="295"/>
      <c r="E232" s="295"/>
      <c r="F232" s="295"/>
      <c r="G232" s="295"/>
      <c r="H232" s="295"/>
      <c r="I232" s="295"/>
    </row>
    <row r="233" spans="3:9" hidden="1" x14ac:dyDescent="0.25">
      <c r="C233" s="295"/>
      <c r="D233" s="295"/>
      <c r="E233" s="295"/>
      <c r="F233" s="295"/>
      <c r="G233" s="295"/>
      <c r="H233" s="295"/>
      <c r="I233" s="295"/>
    </row>
    <row r="234" spans="3:9" hidden="1" x14ac:dyDescent="0.25">
      <c r="C234" s="295"/>
      <c r="D234" s="295"/>
      <c r="E234" s="295"/>
      <c r="F234" s="295"/>
      <c r="G234" s="295"/>
      <c r="H234" s="295"/>
      <c r="I234" s="295"/>
    </row>
    <row r="235" spans="3:9" hidden="1" x14ac:dyDescent="0.25">
      <c r="C235" s="295"/>
      <c r="D235" s="295"/>
      <c r="E235" s="295"/>
      <c r="F235" s="295"/>
      <c r="G235" s="295"/>
      <c r="H235" s="295"/>
      <c r="I235" s="295"/>
    </row>
    <row r="236" spans="3:9" hidden="1" x14ac:dyDescent="0.25">
      <c r="C236" s="295"/>
      <c r="D236" s="295"/>
      <c r="E236" s="295"/>
      <c r="F236" s="295"/>
      <c r="G236" s="295"/>
      <c r="H236" s="295"/>
      <c r="I236" s="295"/>
    </row>
    <row r="237" spans="3:9" hidden="1" x14ac:dyDescent="0.25">
      <c r="C237" s="295"/>
      <c r="D237" s="295"/>
      <c r="E237" s="295"/>
      <c r="F237" s="295"/>
      <c r="G237" s="295"/>
      <c r="H237" s="295"/>
      <c r="I237" s="295"/>
    </row>
    <row r="238" spans="3:9" hidden="1" x14ac:dyDescent="0.25">
      <c r="C238" s="295"/>
      <c r="D238" s="295"/>
      <c r="E238" s="295"/>
      <c r="F238" s="295"/>
      <c r="G238" s="295"/>
      <c r="H238" s="295"/>
      <c r="I238" s="295"/>
    </row>
    <row r="239" spans="3:9" hidden="1" x14ac:dyDescent="0.25">
      <c r="C239" s="295"/>
      <c r="D239" s="295"/>
      <c r="E239" s="295"/>
      <c r="F239" s="295"/>
      <c r="G239" s="295"/>
      <c r="H239" s="295"/>
      <c r="I239" s="295"/>
    </row>
    <row r="240" spans="3:9" hidden="1" x14ac:dyDescent="0.25">
      <c r="C240" s="295"/>
      <c r="D240" s="295"/>
      <c r="E240" s="295"/>
      <c r="F240" s="295"/>
      <c r="G240" s="295"/>
      <c r="H240" s="295"/>
      <c r="I240" s="295"/>
    </row>
    <row r="241" spans="3:9" hidden="1" x14ac:dyDescent="0.25">
      <c r="C241" s="295"/>
      <c r="D241" s="295"/>
      <c r="E241" s="295"/>
      <c r="F241" s="295"/>
      <c r="G241" s="295"/>
      <c r="H241" s="295"/>
      <c r="I241" s="295"/>
    </row>
    <row r="242" spans="3:9" hidden="1" x14ac:dyDescent="0.25">
      <c r="C242" s="295"/>
      <c r="D242" s="295"/>
      <c r="E242" s="295"/>
      <c r="F242" s="295"/>
      <c r="G242" s="295"/>
      <c r="H242" s="295"/>
      <c r="I242" s="295"/>
    </row>
    <row r="243" spans="3:9" hidden="1" x14ac:dyDescent="0.25">
      <c r="C243" s="295"/>
      <c r="D243" s="295"/>
      <c r="E243" s="295"/>
      <c r="F243" s="295"/>
      <c r="G243" s="295"/>
      <c r="H243" s="295"/>
      <c r="I243" s="295"/>
    </row>
    <row r="244" spans="3:9" hidden="1" x14ac:dyDescent="0.25">
      <c r="C244" s="295"/>
      <c r="D244" s="295"/>
      <c r="E244" s="295"/>
      <c r="F244" s="295"/>
      <c r="G244" s="295"/>
      <c r="H244" s="295"/>
      <c r="I244" s="295"/>
    </row>
    <row r="245" spans="3:9" hidden="1" x14ac:dyDescent="0.25">
      <c r="C245" s="295"/>
      <c r="D245" s="295"/>
      <c r="E245" s="295"/>
      <c r="F245" s="295"/>
      <c r="G245" s="295"/>
      <c r="H245" s="295"/>
      <c r="I245" s="295"/>
    </row>
    <row r="246" spans="3:9" hidden="1" x14ac:dyDescent="0.25">
      <c r="C246" s="295"/>
      <c r="D246" s="295"/>
      <c r="E246" s="295"/>
      <c r="F246" s="295"/>
      <c r="G246" s="295"/>
      <c r="H246" s="295"/>
      <c r="I246" s="295"/>
    </row>
    <row r="247" spans="3:9" hidden="1" x14ac:dyDescent="0.25">
      <c r="C247" s="295"/>
      <c r="D247" s="295"/>
      <c r="E247" s="295"/>
      <c r="F247" s="295"/>
      <c r="G247" s="295"/>
      <c r="H247" s="295"/>
      <c r="I247" s="295"/>
    </row>
    <row r="248" spans="3:9" hidden="1" x14ac:dyDescent="0.25">
      <c r="C248" s="295"/>
      <c r="D248" s="295"/>
      <c r="E248" s="295"/>
      <c r="F248" s="295"/>
      <c r="G248" s="295"/>
      <c r="H248" s="295"/>
      <c r="I248" s="295"/>
    </row>
    <row r="249" spans="3:9" hidden="1" x14ac:dyDescent="0.25">
      <c r="C249" s="295"/>
      <c r="D249" s="295"/>
      <c r="E249" s="295"/>
      <c r="F249" s="295"/>
      <c r="G249" s="295"/>
      <c r="H249" s="295"/>
      <c r="I249" s="295"/>
    </row>
    <row r="250" spans="3:9" hidden="1" x14ac:dyDescent="0.25">
      <c r="C250" s="295"/>
      <c r="D250" s="295"/>
      <c r="E250" s="295"/>
      <c r="F250" s="295"/>
      <c r="G250" s="295"/>
      <c r="H250" s="295"/>
      <c r="I250" s="295"/>
    </row>
    <row r="251" spans="3:9" hidden="1" x14ac:dyDescent="0.25">
      <c r="C251" s="295"/>
      <c r="D251" s="295"/>
      <c r="E251" s="295"/>
      <c r="F251" s="295"/>
      <c r="G251" s="295"/>
      <c r="H251" s="295"/>
      <c r="I251" s="295"/>
    </row>
    <row r="252" spans="3:9" hidden="1" x14ac:dyDescent="0.25">
      <c r="C252" s="295"/>
      <c r="D252" s="295"/>
      <c r="E252" s="295"/>
      <c r="F252" s="295"/>
      <c r="G252" s="295"/>
      <c r="H252" s="295"/>
      <c r="I252" s="295"/>
    </row>
    <row r="253" spans="3:9" hidden="1" x14ac:dyDescent="0.25">
      <c r="C253" s="295"/>
      <c r="D253" s="295"/>
      <c r="E253" s="295"/>
      <c r="F253" s="295"/>
      <c r="G253" s="295"/>
      <c r="H253" s="295"/>
      <c r="I253" s="295"/>
    </row>
    <row r="254" spans="3:9" hidden="1" x14ac:dyDescent="0.25">
      <c r="C254" s="295"/>
      <c r="D254" s="295"/>
      <c r="E254" s="295"/>
      <c r="F254" s="295"/>
      <c r="G254" s="295"/>
      <c r="H254" s="295"/>
      <c r="I254" s="295"/>
    </row>
    <row r="255" spans="3:9" hidden="1" x14ac:dyDescent="0.25">
      <c r="C255" s="295"/>
      <c r="D255" s="295"/>
      <c r="E255" s="295"/>
      <c r="F255" s="295"/>
      <c r="G255" s="295"/>
      <c r="H255" s="295"/>
      <c r="I255" s="295"/>
    </row>
    <row r="256" spans="3:9" hidden="1" x14ac:dyDescent="0.25">
      <c r="C256" s="295"/>
      <c r="D256" s="295"/>
      <c r="E256" s="295"/>
      <c r="F256" s="295"/>
      <c r="G256" s="295"/>
      <c r="H256" s="295"/>
      <c r="I256" s="295"/>
    </row>
    <row r="257" spans="3:9" hidden="1" x14ac:dyDescent="0.25">
      <c r="C257" s="295"/>
      <c r="D257" s="295"/>
      <c r="E257" s="295"/>
      <c r="F257" s="295"/>
      <c r="G257" s="295"/>
      <c r="H257" s="295"/>
      <c r="I257" s="295"/>
    </row>
    <row r="258" spans="3:9" hidden="1" x14ac:dyDescent="0.25">
      <c r="C258" s="295"/>
      <c r="D258" s="295"/>
      <c r="E258" s="295"/>
      <c r="F258" s="295"/>
      <c r="G258" s="295"/>
      <c r="H258" s="295"/>
      <c r="I258" s="295"/>
    </row>
    <row r="259" spans="3:9" hidden="1" x14ac:dyDescent="0.25">
      <c r="C259" s="295"/>
      <c r="D259" s="295"/>
      <c r="E259" s="295"/>
      <c r="F259" s="295"/>
      <c r="G259" s="295"/>
      <c r="H259" s="295"/>
      <c r="I259" s="295"/>
    </row>
    <row r="260" spans="3:9" hidden="1" x14ac:dyDescent="0.25">
      <c r="C260" s="295"/>
      <c r="D260" s="295"/>
      <c r="E260" s="295"/>
      <c r="F260" s="295"/>
      <c r="G260" s="295"/>
      <c r="H260" s="295"/>
      <c r="I260" s="295"/>
    </row>
    <row r="261" spans="3:9" hidden="1" x14ac:dyDescent="0.25">
      <c r="C261" s="295"/>
      <c r="D261" s="295"/>
      <c r="E261" s="295"/>
      <c r="F261" s="295"/>
      <c r="G261" s="295"/>
      <c r="H261" s="295"/>
      <c r="I261" s="295"/>
    </row>
    <row r="262" spans="3:9" hidden="1" x14ac:dyDescent="0.25">
      <c r="C262" s="295"/>
      <c r="D262" s="295"/>
      <c r="E262" s="295"/>
      <c r="F262" s="295"/>
      <c r="G262" s="295"/>
      <c r="H262" s="295"/>
      <c r="I262" s="295"/>
    </row>
    <row r="263" spans="3:9" hidden="1" x14ac:dyDescent="0.25">
      <c r="C263" s="295"/>
      <c r="D263" s="295"/>
      <c r="E263" s="295"/>
      <c r="F263" s="295"/>
      <c r="G263" s="295"/>
      <c r="H263" s="295"/>
      <c r="I263" s="295"/>
    </row>
    <row r="264" spans="3:9" hidden="1" x14ac:dyDescent="0.25">
      <c r="C264" s="295"/>
      <c r="D264" s="295"/>
      <c r="E264" s="295"/>
      <c r="F264" s="295"/>
      <c r="G264" s="295"/>
      <c r="H264" s="295"/>
      <c r="I264" s="295"/>
    </row>
    <row r="265" spans="3:9" hidden="1" x14ac:dyDescent="0.25">
      <c r="C265" s="295"/>
      <c r="D265" s="295"/>
      <c r="E265" s="295"/>
      <c r="F265" s="295"/>
      <c r="G265" s="295"/>
      <c r="H265" s="295"/>
      <c r="I265" s="295"/>
    </row>
    <row r="266" spans="3:9" hidden="1" x14ac:dyDescent="0.25">
      <c r="C266" s="295"/>
      <c r="D266" s="295"/>
      <c r="E266" s="295"/>
      <c r="F266" s="295"/>
      <c r="G266" s="295"/>
      <c r="H266" s="295"/>
      <c r="I266" s="295"/>
    </row>
    <row r="267" spans="3:9" hidden="1" x14ac:dyDescent="0.25">
      <c r="C267" s="295"/>
      <c r="D267" s="295"/>
      <c r="E267" s="295"/>
      <c r="F267" s="295"/>
      <c r="G267" s="295"/>
      <c r="H267" s="295"/>
      <c r="I267" s="295"/>
    </row>
    <row r="268" spans="3:9" hidden="1" x14ac:dyDescent="0.25">
      <c r="C268" s="295"/>
      <c r="D268" s="295"/>
      <c r="E268" s="295"/>
      <c r="F268" s="295"/>
      <c r="G268" s="295"/>
      <c r="H268" s="295"/>
      <c r="I268" s="295"/>
    </row>
    <row r="269" spans="3:9" hidden="1" x14ac:dyDescent="0.25">
      <c r="C269" s="295"/>
      <c r="D269" s="295"/>
      <c r="E269" s="295"/>
      <c r="F269" s="295"/>
      <c r="G269" s="295"/>
      <c r="H269" s="295"/>
      <c r="I269" s="295"/>
    </row>
    <row r="270" spans="3:9" hidden="1" x14ac:dyDescent="0.25">
      <c r="C270" s="295"/>
      <c r="D270" s="295"/>
      <c r="E270" s="295"/>
      <c r="F270" s="295"/>
      <c r="G270" s="295"/>
      <c r="H270" s="295"/>
      <c r="I270" s="295"/>
    </row>
    <row r="271" spans="3:9" hidden="1" x14ac:dyDescent="0.25">
      <c r="C271" s="295"/>
      <c r="D271" s="295"/>
      <c r="E271" s="295"/>
      <c r="F271" s="295"/>
      <c r="G271" s="295"/>
      <c r="H271" s="295"/>
      <c r="I271" s="295"/>
    </row>
    <row r="272" spans="3:9" hidden="1" x14ac:dyDescent="0.25">
      <c r="C272" s="295"/>
      <c r="D272" s="295"/>
      <c r="E272" s="295"/>
      <c r="F272" s="295"/>
      <c r="G272" s="295"/>
      <c r="H272" s="295"/>
      <c r="I272" s="295"/>
    </row>
    <row r="273" spans="3:9" hidden="1" x14ac:dyDescent="0.25">
      <c r="C273" s="295"/>
      <c r="D273" s="295"/>
      <c r="E273" s="295"/>
      <c r="F273" s="295"/>
      <c r="G273" s="295"/>
      <c r="H273" s="295"/>
      <c r="I273" s="295"/>
    </row>
    <row r="274" spans="3:9" hidden="1" x14ac:dyDescent="0.25">
      <c r="C274" s="295"/>
      <c r="D274" s="295"/>
      <c r="E274" s="295"/>
      <c r="F274" s="295"/>
      <c r="G274" s="295"/>
      <c r="H274" s="295"/>
      <c r="I274" s="295"/>
    </row>
    <row r="275" spans="3:9" hidden="1" x14ac:dyDescent="0.25">
      <c r="C275" s="295"/>
      <c r="D275" s="295"/>
      <c r="E275" s="295"/>
      <c r="F275" s="295"/>
      <c r="G275" s="295"/>
      <c r="H275" s="295"/>
      <c r="I275" s="295"/>
    </row>
    <row r="276" spans="3:9" hidden="1" x14ac:dyDescent="0.25">
      <c r="C276" s="295"/>
      <c r="D276" s="295"/>
      <c r="E276" s="295"/>
      <c r="F276" s="295"/>
      <c r="G276" s="295"/>
      <c r="H276" s="295"/>
      <c r="I276" s="295"/>
    </row>
    <row r="277" spans="3:9" hidden="1" x14ac:dyDescent="0.25">
      <c r="C277" s="295"/>
      <c r="D277" s="295"/>
      <c r="E277" s="295"/>
      <c r="F277" s="295"/>
      <c r="G277" s="295"/>
      <c r="H277" s="295"/>
      <c r="I277" s="295"/>
    </row>
    <row r="278" spans="3:9" hidden="1" x14ac:dyDescent="0.25">
      <c r="C278" s="295"/>
      <c r="D278" s="295"/>
      <c r="E278" s="295"/>
      <c r="F278" s="295"/>
      <c r="G278" s="295"/>
      <c r="H278" s="295"/>
      <c r="I278" s="295"/>
    </row>
    <row r="279" spans="3:9" hidden="1" x14ac:dyDescent="0.25">
      <c r="C279" s="295"/>
      <c r="D279" s="295"/>
      <c r="E279" s="295"/>
      <c r="F279" s="295"/>
      <c r="G279" s="295"/>
      <c r="H279" s="295"/>
      <c r="I279" s="295"/>
    </row>
    <row r="280" spans="3:9" hidden="1" x14ac:dyDescent="0.25">
      <c r="C280" s="295"/>
      <c r="D280" s="295"/>
      <c r="E280" s="295"/>
      <c r="F280" s="295"/>
      <c r="G280" s="295"/>
      <c r="H280" s="295"/>
      <c r="I280" s="295"/>
    </row>
    <row r="281" spans="3:9" hidden="1" x14ac:dyDescent="0.25">
      <c r="C281" s="295"/>
      <c r="D281" s="295"/>
      <c r="E281" s="295"/>
      <c r="F281" s="295"/>
      <c r="G281" s="295"/>
      <c r="H281" s="295"/>
      <c r="I281" s="295"/>
    </row>
    <row r="282" spans="3:9" hidden="1" x14ac:dyDescent="0.25">
      <c r="C282" s="295"/>
      <c r="D282" s="295"/>
      <c r="E282" s="295"/>
      <c r="F282" s="295"/>
      <c r="G282" s="295"/>
      <c r="H282" s="295"/>
      <c r="I282" s="295"/>
    </row>
    <row r="283" spans="3:9" hidden="1" x14ac:dyDescent="0.25">
      <c r="C283" s="295"/>
      <c r="D283" s="295"/>
      <c r="E283" s="295"/>
      <c r="F283" s="295"/>
      <c r="G283" s="295"/>
      <c r="H283" s="295"/>
      <c r="I283" s="295"/>
    </row>
    <row r="284" spans="3:9" hidden="1" x14ac:dyDescent="0.25">
      <c r="C284" s="295"/>
      <c r="D284" s="295"/>
      <c r="E284" s="295"/>
      <c r="F284" s="295"/>
      <c r="G284" s="295"/>
      <c r="H284" s="295"/>
      <c r="I284" s="295"/>
    </row>
    <row r="285" spans="3:9" hidden="1" x14ac:dyDescent="0.25">
      <c r="C285" s="295"/>
      <c r="D285" s="295"/>
      <c r="E285" s="295"/>
      <c r="F285" s="295"/>
      <c r="G285" s="295"/>
      <c r="H285" s="295"/>
      <c r="I285" s="295"/>
    </row>
    <row r="286" spans="3:9" hidden="1" x14ac:dyDescent="0.25">
      <c r="C286" s="295"/>
      <c r="D286" s="295"/>
      <c r="E286" s="295"/>
      <c r="F286" s="295"/>
      <c r="G286" s="295"/>
      <c r="H286" s="295"/>
      <c r="I286" s="295"/>
    </row>
    <row r="287" spans="3:9" hidden="1" x14ac:dyDescent="0.25">
      <c r="C287" s="295"/>
      <c r="D287" s="295"/>
      <c r="E287" s="295"/>
      <c r="F287" s="295"/>
      <c r="G287" s="295"/>
      <c r="H287" s="295"/>
      <c r="I287" s="295"/>
    </row>
    <row r="288" spans="3:9" hidden="1" x14ac:dyDescent="0.25">
      <c r="C288" s="295"/>
      <c r="D288" s="295"/>
      <c r="E288" s="295"/>
      <c r="F288" s="295"/>
      <c r="G288" s="295"/>
      <c r="H288" s="295"/>
      <c r="I288" s="295"/>
    </row>
    <row r="289" spans="3:9" hidden="1" x14ac:dyDescent="0.25">
      <c r="C289" s="295"/>
      <c r="D289" s="295"/>
      <c r="E289" s="295"/>
      <c r="F289" s="295"/>
      <c r="G289" s="295"/>
      <c r="H289" s="295"/>
      <c r="I289" s="295"/>
    </row>
    <row r="290" spans="3:9" hidden="1" x14ac:dyDescent="0.25">
      <c r="C290" s="295"/>
      <c r="D290" s="295"/>
      <c r="E290" s="295"/>
      <c r="F290" s="295"/>
      <c r="G290" s="295"/>
      <c r="H290" s="295"/>
      <c r="I290" s="295"/>
    </row>
    <row r="291" spans="3:9" hidden="1" x14ac:dyDescent="0.25">
      <c r="C291" s="295"/>
      <c r="D291" s="295"/>
      <c r="E291" s="295"/>
      <c r="F291" s="295"/>
      <c r="G291" s="295"/>
      <c r="H291" s="295"/>
      <c r="I291" s="295"/>
    </row>
    <row r="292" spans="3:9" hidden="1" x14ac:dyDescent="0.25">
      <c r="C292" s="295"/>
      <c r="D292" s="295"/>
      <c r="E292" s="295"/>
      <c r="F292" s="295"/>
      <c r="G292" s="295"/>
      <c r="H292" s="295"/>
      <c r="I292" s="295"/>
    </row>
    <row r="293" spans="3:9" hidden="1" x14ac:dyDescent="0.25">
      <c r="C293" s="295"/>
      <c r="D293" s="295"/>
      <c r="E293" s="295"/>
      <c r="F293" s="295"/>
      <c r="G293" s="295"/>
      <c r="H293" s="295"/>
      <c r="I293" s="295"/>
    </row>
    <row r="294" spans="3:9" hidden="1" x14ac:dyDescent="0.25">
      <c r="C294" s="295"/>
      <c r="D294" s="295"/>
      <c r="E294" s="295"/>
      <c r="F294" s="295"/>
      <c r="G294" s="295"/>
      <c r="H294" s="295"/>
      <c r="I294" s="295"/>
    </row>
    <row r="295" spans="3:9" hidden="1" x14ac:dyDescent="0.25">
      <c r="C295" s="295"/>
      <c r="D295" s="295"/>
      <c r="E295" s="295"/>
      <c r="F295" s="295"/>
      <c r="G295" s="295"/>
      <c r="H295" s="295"/>
      <c r="I295" s="295"/>
    </row>
    <row r="296" spans="3:9" hidden="1" x14ac:dyDescent="0.25">
      <c r="C296" s="295"/>
      <c r="D296" s="295"/>
      <c r="E296" s="295"/>
      <c r="F296" s="295"/>
      <c r="G296" s="295"/>
      <c r="H296" s="295"/>
      <c r="I296" s="295"/>
    </row>
    <row r="297" spans="3:9" hidden="1" x14ac:dyDescent="0.25">
      <c r="C297" s="295"/>
      <c r="D297" s="295"/>
      <c r="E297" s="295"/>
      <c r="F297" s="295"/>
      <c r="G297" s="295"/>
      <c r="H297" s="295"/>
      <c r="I297" s="295"/>
    </row>
    <row r="298" spans="3:9" hidden="1" x14ac:dyDescent="0.25">
      <c r="C298" s="295"/>
      <c r="D298" s="295"/>
      <c r="E298" s="295"/>
      <c r="F298" s="295"/>
      <c r="G298" s="295"/>
      <c r="H298" s="295"/>
      <c r="I298" s="295"/>
    </row>
    <row r="299" spans="3:9" hidden="1" x14ac:dyDescent="0.25">
      <c r="C299" s="295"/>
      <c r="D299" s="295"/>
      <c r="E299" s="295"/>
      <c r="F299" s="295"/>
      <c r="G299" s="295"/>
      <c r="H299" s="295"/>
      <c r="I299" s="295"/>
    </row>
    <row r="300" spans="3:9" hidden="1" x14ac:dyDescent="0.25">
      <c r="C300" s="295"/>
      <c r="D300" s="295"/>
      <c r="E300" s="295"/>
      <c r="F300" s="295"/>
      <c r="G300" s="295"/>
      <c r="H300" s="295"/>
      <c r="I300" s="295"/>
    </row>
    <row r="301" spans="3:9" hidden="1" x14ac:dyDescent="0.25">
      <c r="C301" s="295"/>
      <c r="D301" s="295"/>
      <c r="E301" s="295"/>
      <c r="F301" s="295"/>
      <c r="G301" s="295"/>
      <c r="H301" s="295"/>
      <c r="I301" s="295"/>
    </row>
    <row r="302" spans="3:9" hidden="1" x14ac:dyDescent="0.25">
      <c r="C302" s="295"/>
      <c r="D302" s="295"/>
      <c r="E302" s="295"/>
      <c r="F302" s="295"/>
      <c r="G302" s="295"/>
      <c r="H302" s="295"/>
      <c r="I302" s="295"/>
    </row>
    <row r="303" spans="3:9" hidden="1" x14ac:dyDescent="0.25">
      <c r="C303" s="295"/>
      <c r="D303" s="295"/>
      <c r="E303" s="295"/>
      <c r="F303" s="295"/>
      <c r="G303" s="295"/>
      <c r="H303" s="295"/>
      <c r="I303" s="295"/>
    </row>
    <row r="304" spans="3:9" hidden="1" x14ac:dyDescent="0.25">
      <c r="C304" s="295"/>
      <c r="D304" s="295"/>
      <c r="E304" s="295"/>
      <c r="F304" s="295"/>
      <c r="G304" s="295"/>
      <c r="H304" s="295"/>
      <c r="I304" s="295"/>
    </row>
    <row r="305" spans="3:9" hidden="1" x14ac:dyDescent="0.25">
      <c r="C305" s="295"/>
      <c r="D305" s="295"/>
      <c r="E305" s="295"/>
      <c r="F305" s="295"/>
      <c r="G305" s="295"/>
      <c r="H305" s="295"/>
      <c r="I305" s="295"/>
    </row>
    <row r="306" spans="3:9" hidden="1" x14ac:dyDescent="0.25">
      <c r="C306" s="295"/>
      <c r="D306" s="295"/>
      <c r="E306" s="295"/>
      <c r="F306" s="295"/>
      <c r="G306" s="295"/>
      <c r="H306" s="295"/>
      <c r="I306" s="295"/>
    </row>
    <row r="307" spans="3:9" hidden="1" x14ac:dyDescent="0.25">
      <c r="C307" s="295"/>
      <c r="D307" s="295"/>
      <c r="E307" s="295"/>
      <c r="F307" s="295"/>
      <c r="G307" s="295"/>
      <c r="H307" s="295"/>
      <c r="I307" s="295"/>
    </row>
    <row r="308" spans="3:9" hidden="1" x14ac:dyDescent="0.25">
      <c r="C308" s="295"/>
      <c r="D308" s="295"/>
      <c r="E308" s="295"/>
      <c r="F308" s="295"/>
      <c r="G308" s="295"/>
      <c r="H308" s="295"/>
      <c r="I308" s="295"/>
    </row>
    <row r="309" spans="3:9" hidden="1" x14ac:dyDescent="0.25">
      <c r="C309" s="295"/>
      <c r="D309" s="295"/>
      <c r="E309" s="295"/>
      <c r="F309" s="295"/>
      <c r="G309" s="295"/>
      <c r="H309" s="295"/>
      <c r="I309" s="295"/>
    </row>
    <row r="310" spans="3:9" hidden="1" x14ac:dyDescent="0.25">
      <c r="C310" s="295"/>
      <c r="D310" s="295"/>
      <c r="E310" s="295"/>
      <c r="F310" s="295"/>
      <c r="G310" s="295"/>
      <c r="H310" s="295"/>
      <c r="I310" s="295"/>
    </row>
    <row r="311" spans="3:9" hidden="1" x14ac:dyDescent="0.25">
      <c r="C311" s="295"/>
      <c r="D311" s="295"/>
      <c r="E311" s="295"/>
      <c r="F311" s="295"/>
      <c r="G311" s="295"/>
      <c r="H311" s="295"/>
      <c r="I311" s="295"/>
    </row>
    <row r="312" spans="3:9" hidden="1" x14ac:dyDescent="0.25">
      <c r="C312" s="295"/>
      <c r="D312" s="295"/>
      <c r="E312" s="295"/>
      <c r="F312" s="295"/>
      <c r="G312" s="295"/>
      <c r="H312" s="295"/>
      <c r="I312" s="295"/>
    </row>
    <row r="313" spans="3:9" hidden="1" x14ac:dyDescent="0.25">
      <c r="C313" s="295"/>
      <c r="D313" s="295"/>
      <c r="E313" s="295"/>
      <c r="F313" s="295"/>
      <c r="G313" s="295"/>
      <c r="H313" s="295"/>
      <c r="I313" s="295"/>
    </row>
    <row r="314" spans="3:9" hidden="1" x14ac:dyDescent="0.25">
      <c r="C314" s="295"/>
      <c r="D314" s="295"/>
      <c r="E314" s="295"/>
      <c r="F314" s="295"/>
      <c r="G314" s="295"/>
      <c r="H314" s="295"/>
      <c r="I314" s="295"/>
    </row>
    <row r="315" spans="3:9" hidden="1" x14ac:dyDescent="0.25">
      <c r="C315" s="295"/>
      <c r="D315" s="295"/>
      <c r="E315" s="295"/>
      <c r="F315" s="295"/>
      <c r="G315" s="295"/>
      <c r="H315" s="295"/>
      <c r="I315" s="295"/>
    </row>
    <row r="316" spans="3:9" hidden="1" x14ac:dyDescent="0.25">
      <c r="C316" s="295"/>
      <c r="D316" s="295"/>
      <c r="E316" s="295"/>
      <c r="F316" s="295"/>
      <c r="G316" s="295"/>
      <c r="H316" s="295"/>
      <c r="I316" s="295"/>
    </row>
    <row r="317" spans="3:9" hidden="1" x14ac:dyDescent="0.25">
      <c r="C317" s="295"/>
      <c r="D317" s="295"/>
      <c r="E317" s="295"/>
      <c r="F317" s="295"/>
      <c r="G317" s="295"/>
      <c r="H317" s="295"/>
      <c r="I317" s="295"/>
    </row>
    <row r="318" spans="3:9" hidden="1" x14ac:dyDescent="0.25">
      <c r="C318" s="295"/>
      <c r="D318" s="295"/>
      <c r="E318" s="295"/>
      <c r="F318" s="295"/>
      <c r="G318" s="295"/>
      <c r="H318" s="295"/>
      <c r="I318" s="295"/>
    </row>
    <row r="319" spans="3:9" hidden="1" x14ac:dyDescent="0.25">
      <c r="C319" s="295"/>
      <c r="D319" s="295"/>
      <c r="E319" s="295"/>
      <c r="F319" s="295"/>
      <c r="G319" s="295"/>
      <c r="H319" s="295"/>
      <c r="I319" s="295"/>
    </row>
    <row r="320" spans="3:9" hidden="1" x14ac:dyDescent="0.25">
      <c r="C320" s="295"/>
      <c r="D320" s="295"/>
      <c r="E320" s="295"/>
      <c r="F320" s="295"/>
      <c r="G320" s="295"/>
      <c r="H320" s="295"/>
      <c r="I320" s="295"/>
    </row>
    <row r="321" spans="3:9" hidden="1" x14ac:dyDescent="0.25">
      <c r="C321" s="295"/>
      <c r="D321" s="295"/>
      <c r="E321" s="295"/>
      <c r="F321" s="295"/>
      <c r="G321" s="295"/>
      <c r="H321" s="295"/>
      <c r="I321" s="295"/>
    </row>
    <row r="322" spans="3:9" hidden="1" x14ac:dyDescent="0.25">
      <c r="C322" s="295"/>
      <c r="D322" s="295"/>
      <c r="E322" s="295"/>
      <c r="F322" s="295"/>
      <c r="G322" s="295"/>
      <c r="H322" s="295"/>
      <c r="I322" s="295"/>
    </row>
    <row r="323" spans="3:9" hidden="1" x14ac:dyDescent="0.25">
      <c r="C323" s="295"/>
      <c r="D323" s="295"/>
      <c r="E323" s="295"/>
      <c r="F323" s="295"/>
      <c r="G323" s="295"/>
      <c r="H323" s="295"/>
      <c r="I323" s="295"/>
    </row>
    <row r="324" spans="3:9" hidden="1" x14ac:dyDescent="0.25">
      <c r="C324" s="295"/>
      <c r="D324" s="295"/>
      <c r="E324" s="295"/>
      <c r="F324" s="295"/>
      <c r="G324" s="295"/>
      <c r="H324" s="295"/>
      <c r="I324" s="295"/>
    </row>
    <row r="325" spans="3:9" hidden="1" x14ac:dyDescent="0.25">
      <c r="C325" s="295"/>
      <c r="D325" s="295"/>
      <c r="E325" s="295"/>
      <c r="F325" s="295"/>
      <c r="G325" s="295"/>
      <c r="H325" s="295"/>
      <c r="I325" s="295"/>
    </row>
    <row r="326" spans="3:9" hidden="1" x14ac:dyDescent="0.25">
      <c r="C326" s="295"/>
      <c r="D326" s="295"/>
      <c r="E326" s="295"/>
      <c r="F326" s="295"/>
      <c r="G326" s="295"/>
      <c r="H326" s="295"/>
      <c r="I326" s="295"/>
    </row>
    <row r="327" spans="3:9" hidden="1" x14ac:dyDescent="0.25">
      <c r="C327" s="295"/>
      <c r="D327" s="295"/>
      <c r="E327" s="295"/>
      <c r="F327" s="295"/>
      <c r="G327" s="295"/>
      <c r="H327" s="295"/>
      <c r="I327" s="295"/>
    </row>
    <row r="328" spans="3:9" hidden="1" x14ac:dyDescent="0.25">
      <c r="C328" s="295"/>
      <c r="D328" s="295"/>
      <c r="E328" s="295"/>
      <c r="F328" s="295"/>
      <c r="G328" s="295"/>
      <c r="H328" s="295"/>
      <c r="I328" s="295"/>
    </row>
    <row r="329" spans="3:9" hidden="1" x14ac:dyDescent="0.25">
      <c r="C329" s="295"/>
      <c r="D329" s="295"/>
      <c r="E329" s="295"/>
      <c r="F329" s="295"/>
      <c r="G329" s="295"/>
      <c r="H329" s="295"/>
      <c r="I329" s="295"/>
    </row>
    <row r="330" spans="3:9" hidden="1" x14ac:dyDescent="0.25">
      <c r="C330" s="295"/>
      <c r="D330" s="295"/>
      <c r="E330" s="295"/>
      <c r="F330" s="295"/>
      <c r="G330" s="295"/>
      <c r="H330" s="295"/>
      <c r="I330" s="295"/>
    </row>
    <row r="331" spans="3:9" hidden="1" x14ac:dyDescent="0.25">
      <c r="C331" s="295"/>
      <c r="D331" s="295"/>
      <c r="E331" s="295"/>
      <c r="F331" s="295"/>
      <c r="G331" s="295"/>
      <c r="H331" s="295"/>
      <c r="I331" s="295"/>
    </row>
    <row r="332" spans="3:9" hidden="1" x14ac:dyDescent="0.25">
      <c r="C332" s="295"/>
      <c r="D332" s="295"/>
      <c r="E332" s="295"/>
      <c r="F332" s="295"/>
      <c r="G332" s="295"/>
      <c r="H332" s="295"/>
      <c r="I332" s="295"/>
    </row>
    <row r="333" spans="3:9" hidden="1" x14ac:dyDescent="0.25">
      <c r="C333" s="295"/>
      <c r="D333" s="295"/>
      <c r="E333" s="295"/>
      <c r="F333" s="295"/>
      <c r="G333" s="295"/>
      <c r="H333" s="295"/>
      <c r="I333" s="295"/>
    </row>
    <row r="334" spans="3:9" hidden="1" x14ac:dyDescent="0.25">
      <c r="C334" s="295"/>
      <c r="D334" s="295"/>
      <c r="E334" s="295"/>
      <c r="F334" s="295"/>
      <c r="G334" s="295"/>
      <c r="H334" s="295"/>
      <c r="I334" s="295"/>
    </row>
    <row r="335" spans="3:9" hidden="1" x14ac:dyDescent="0.25">
      <c r="C335" s="295"/>
      <c r="D335" s="295"/>
      <c r="E335" s="295"/>
      <c r="F335" s="295"/>
      <c r="G335" s="295"/>
      <c r="H335" s="295"/>
      <c r="I335" s="295"/>
    </row>
    <row r="336" spans="3:9" hidden="1" x14ac:dyDescent="0.25">
      <c r="C336" s="295"/>
      <c r="D336" s="295"/>
      <c r="E336" s="295"/>
      <c r="F336" s="295"/>
      <c r="G336" s="295"/>
      <c r="H336" s="295"/>
      <c r="I336" s="295"/>
    </row>
    <row r="337" spans="3:9" hidden="1" x14ac:dyDescent="0.25">
      <c r="C337" s="295"/>
      <c r="D337" s="295"/>
      <c r="E337" s="295"/>
      <c r="F337" s="295"/>
      <c r="G337" s="295"/>
      <c r="H337" s="295"/>
      <c r="I337" s="295"/>
    </row>
    <row r="338" spans="3:9" hidden="1" x14ac:dyDescent="0.25">
      <c r="C338" s="295"/>
      <c r="D338" s="295"/>
      <c r="E338" s="295"/>
      <c r="F338" s="295"/>
      <c r="G338" s="295"/>
      <c r="H338" s="295"/>
      <c r="I338" s="295"/>
    </row>
    <row r="339" spans="3:9" hidden="1" x14ac:dyDescent="0.25">
      <c r="C339" s="295"/>
      <c r="D339" s="295"/>
      <c r="E339" s="295"/>
      <c r="F339" s="295"/>
      <c r="G339" s="295"/>
      <c r="H339" s="295"/>
      <c r="I339" s="295"/>
    </row>
    <row r="340" spans="3:9" hidden="1" x14ac:dyDescent="0.25">
      <c r="C340" s="295"/>
      <c r="D340" s="295"/>
      <c r="E340" s="295"/>
      <c r="F340" s="295"/>
      <c r="G340" s="295"/>
      <c r="H340" s="295"/>
      <c r="I340" s="295"/>
    </row>
    <row r="341" spans="3:9" hidden="1" x14ac:dyDescent="0.25">
      <c r="C341" s="295"/>
      <c r="D341" s="295"/>
      <c r="E341" s="295"/>
      <c r="F341" s="295"/>
      <c r="G341" s="295"/>
      <c r="H341" s="295"/>
      <c r="I341" s="295"/>
    </row>
    <row r="342" spans="3:9" hidden="1" x14ac:dyDescent="0.25">
      <c r="C342" s="295"/>
      <c r="D342" s="295"/>
      <c r="E342" s="295"/>
      <c r="F342" s="295"/>
      <c r="G342" s="295"/>
      <c r="H342" s="295"/>
      <c r="I342" s="295"/>
    </row>
    <row r="343" spans="3:9" hidden="1" x14ac:dyDescent="0.25">
      <c r="C343" s="295"/>
      <c r="D343" s="295"/>
      <c r="E343" s="295"/>
      <c r="F343" s="295"/>
      <c r="G343" s="295"/>
      <c r="H343" s="295"/>
      <c r="I343" s="295"/>
    </row>
    <row r="344" spans="3:9" hidden="1" x14ac:dyDescent="0.25">
      <c r="C344" s="295"/>
      <c r="D344" s="295"/>
      <c r="E344" s="295"/>
      <c r="F344" s="295"/>
      <c r="G344" s="295"/>
      <c r="H344" s="295"/>
      <c r="I344" s="295"/>
    </row>
    <row r="345" spans="3:9" hidden="1" x14ac:dyDescent="0.25">
      <c r="C345" s="295"/>
      <c r="D345" s="295"/>
      <c r="E345" s="295"/>
      <c r="F345" s="295"/>
      <c r="G345" s="295"/>
      <c r="H345" s="295"/>
      <c r="I345" s="295"/>
    </row>
    <row r="346" spans="3:9" hidden="1" x14ac:dyDescent="0.25">
      <c r="C346" s="295"/>
      <c r="D346" s="295"/>
      <c r="E346" s="295"/>
      <c r="F346" s="295"/>
      <c r="G346" s="295"/>
      <c r="H346" s="295"/>
      <c r="I346" s="295"/>
    </row>
    <row r="347" spans="3:9" hidden="1" x14ac:dyDescent="0.25">
      <c r="C347" s="295"/>
      <c r="D347" s="295"/>
      <c r="E347" s="295"/>
      <c r="F347" s="295"/>
      <c r="G347" s="295"/>
      <c r="H347" s="295"/>
      <c r="I347" s="295"/>
    </row>
    <row r="348" spans="3:9" hidden="1" x14ac:dyDescent="0.25">
      <c r="C348" s="295"/>
      <c r="D348" s="295"/>
      <c r="E348" s="295"/>
      <c r="F348" s="295"/>
      <c r="G348" s="295"/>
      <c r="H348" s="295"/>
      <c r="I348" s="295"/>
    </row>
    <row r="349" spans="3:9" hidden="1" x14ac:dyDescent="0.25">
      <c r="C349" s="295"/>
      <c r="D349" s="295"/>
      <c r="E349" s="295"/>
      <c r="F349" s="295"/>
      <c r="G349" s="295"/>
      <c r="H349" s="295"/>
      <c r="I349" s="295"/>
    </row>
    <row r="350" spans="3:9" hidden="1" x14ac:dyDescent="0.25">
      <c r="C350" s="295"/>
      <c r="D350" s="295"/>
      <c r="E350" s="295"/>
      <c r="F350" s="295"/>
      <c r="G350" s="295"/>
      <c r="H350" s="295"/>
      <c r="I350" s="295"/>
    </row>
    <row r="351" spans="3:9" hidden="1" x14ac:dyDescent="0.25">
      <c r="C351" s="295"/>
      <c r="D351" s="295"/>
      <c r="E351" s="295"/>
      <c r="F351" s="295"/>
      <c r="G351" s="295"/>
      <c r="H351" s="295"/>
      <c r="I351" s="295"/>
    </row>
    <row r="352" spans="3:9" hidden="1" x14ac:dyDescent="0.25">
      <c r="C352" s="295"/>
      <c r="D352" s="295"/>
      <c r="E352" s="295"/>
      <c r="F352" s="295"/>
      <c r="G352" s="295"/>
      <c r="H352" s="295"/>
      <c r="I352" s="295"/>
    </row>
    <row r="353" spans="3:9" hidden="1" x14ac:dyDescent="0.25">
      <c r="C353" s="295"/>
      <c r="D353" s="295"/>
      <c r="E353" s="295"/>
      <c r="F353" s="295"/>
      <c r="G353" s="295"/>
      <c r="H353" s="295"/>
      <c r="I353" s="295"/>
    </row>
    <row r="354" spans="3:9" hidden="1" x14ac:dyDescent="0.25">
      <c r="C354" s="295"/>
      <c r="D354" s="295"/>
      <c r="E354" s="295"/>
      <c r="F354" s="295"/>
      <c r="G354" s="295"/>
      <c r="H354" s="295"/>
      <c r="I354" s="295"/>
    </row>
    <row r="355" spans="3:9" hidden="1" x14ac:dyDescent="0.25">
      <c r="C355" s="295"/>
      <c r="D355" s="295"/>
      <c r="E355" s="295"/>
      <c r="F355" s="295"/>
      <c r="G355" s="295"/>
      <c r="H355" s="295"/>
      <c r="I355" s="295"/>
    </row>
    <row r="356" spans="3:9" hidden="1" x14ac:dyDescent="0.25">
      <c r="C356" s="295"/>
      <c r="D356" s="295"/>
      <c r="E356" s="295"/>
      <c r="F356" s="295"/>
      <c r="G356" s="295"/>
      <c r="H356" s="295"/>
      <c r="I356" s="295"/>
    </row>
    <row r="357" spans="3:9" hidden="1" x14ac:dyDescent="0.25">
      <c r="C357" s="295"/>
      <c r="D357" s="295"/>
      <c r="E357" s="295"/>
      <c r="F357" s="295"/>
      <c r="G357" s="295"/>
      <c r="H357" s="295"/>
      <c r="I357" s="295"/>
    </row>
    <row r="358" spans="3:9" hidden="1" x14ac:dyDescent="0.25">
      <c r="C358" s="295"/>
      <c r="D358" s="295"/>
      <c r="E358" s="295"/>
      <c r="F358" s="295"/>
      <c r="G358" s="295"/>
      <c r="H358" s="295"/>
      <c r="I358" s="295"/>
    </row>
    <row r="359" spans="3:9" hidden="1" x14ac:dyDescent="0.25">
      <c r="C359" s="295"/>
      <c r="D359" s="295"/>
      <c r="E359" s="295"/>
      <c r="F359" s="295"/>
      <c r="G359" s="295"/>
      <c r="H359" s="295"/>
      <c r="I359" s="295"/>
    </row>
    <row r="360" spans="3:9" hidden="1" x14ac:dyDescent="0.25">
      <c r="C360" s="295"/>
      <c r="D360" s="295"/>
      <c r="E360" s="295"/>
      <c r="F360" s="295"/>
      <c r="G360" s="295"/>
      <c r="H360" s="295"/>
      <c r="I360" s="295"/>
    </row>
    <row r="361" spans="3:9" hidden="1" x14ac:dyDescent="0.25">
      <c r="C361" s="295"/>
      <c r="D361" s="295"/>
      <c r="E361" s="295"/>
      <c r="F361" s="295"/>
      <c r="G361" s="295"/>
      <c r="H361" s="295"/>
      <c r="I361" s="295"/>
    </row>
    <row r="362" spans="3:9" hidden="1" x14ac:dyDescent="0.25">
      <c r="C362" s="295"/>
      <c r="D362" s="295"/>
      <c r="E362" s="295"/>
      <c r="F362" s="295"/>
      <c r="G362" s="295"/>
      <c r="H362" s="295"/>
      <c r="I362" s="295"/>
    </row>
    <row r="363" spans="3:9" hidden="1" x14ac:dyDescent="0.25">
      <c r="C363" s="295"/>
      <c r="D363" s="295"/>
      <c r="E363" s="295"/>
      <c r="F363" s="295"/>
      <c r="G363" s="295"/>
      <c r="H363" s="295"/>
      <c r="I363" s="295"/>
    </row>
    <row r="364" spans="3:9" hidden="1" x14ac:dyDescent="0.25">
      <c r="C364" s="295"/>
      <c r="D364" s="295"/>
      <c r="E364" s="295"/>
      <c r="F364" s="295"/>
      <c r="G364" s="295"/>
      <c r="H364" s="295"/>
      <c r="I364" s="295"/>
    </row>
    <row r="365" spans="3:9" hidden="1" x14ac:dyDescent="0.25">
      <c r="C365" s="295"/>
      <c r="D365" s="295"/>
      <c r="E365" s="295"/>
      <c r="F365" s="295"/>
      <c r="G365" s="295"/>
      <c r="H365" s="295"/>
      <c r="I365" s="295"/>
    </row>
    <row r="366" spans="3:9" hidden="1" x14ac:dyDescent="0.25">
      <c r="C366" s="295"/>
      <c r="D366" s="295"/>
      <c r="E366" s="295"/>
      <c r="F366" s="295"/>
      <c r="G366" s="295"/>
      <c r="H366" s="295"/>
      <c r="I366" s="295"/>
    </row>
    <row r="367" spans="3:9" hidden="1" x14ac:dyDescent="0.25">
      <c r="C367" s="295"/>
      <c r="D367" s="295"/>
      <c r="E367" s="295"/>
      <c r="F367" s="295"/>
      <c r="G367" s="295"/>
      <c r="H367" s="295"/>
      <c r="I367" s="295"/>
    </row>
    <row r="368" spans="3:9" hidden="1" x14ac:dyDescent="0.25">
      <c r="C368" s="295"/>
      <c r="D368" s="295"/>
      <c r="E368" s="295"/>
      <c r="F368" s="295"/>
      <c r="G368" s="295"/>
      <c r="H368" s="295"/>
      <c r="I368" s="295"/>
    </row>
    <row r="369" spans="3:9" hidden="1" x14ac:dyDescent="0.25">
      <c r="C369" s="295"/>
      <c r="D369" s="295"/>
      <c r="E369" s="295"/>
      <c r="F369" s="295"/>
      <c r="G369" s="295"/>
      <c r="H369" s="295"/>
      <c r="I369" s="295"/>
    </row>
    <row r="370" spans="3:9" hidden="1" x14ac:dyDescent="0.25">
      <c r="C370" s="295"/>
      <c r="D370" s="295"/>
      <c r="E370" s="295"/>
      <c r="F370" s="295"/>
      <c r="G370" s="295"/>
      <c r="H370" s="295"/>
      <c r="I370" s="295"/>
    </row>
    <row r="371" spans="3:9" hidden="1" x14ac:dyDescent="0.25">
      <c r="C371" s="295"/>
      <c r="D371" s="295"/>
      <c r="E371" s="295"/>
      <c r="F371" s="295"/>
      <c r="G371" s="295"/>
      <c r="H371" s="295"/>
      <c r="I371" s="295"/>
    </row>
    <row r="372" spans="3:9" hidden="1" x14ac:dyDescent="0.25">
      <c r="C372" s="295"/>
      <c r="D372" s="295"/>
      <c r="E372" s="295"/>
      <c r="F372" s="295"/>
      <c r="G372" s="295"/>
      <c r="H372" s="295"/>
      <c r="I372" s="295"/>
    </row>
    <row r="373" spans="3:9" hidden="1" x14ac:dyDescent="0.25">
      <c r="C373" s="295"/>
      <c r="D373" s="295"/>
      <c r="E373" s="295"/>
      <c r="F373" s="295"/>
      <c r="G373" s="295"/>
      <c r="H373" s="295"/>
      <c r="I373" s="295"/>
    </row>
    <row r="374" spans="3:9" hidden="1" x14ac:dyDescent="0.25">
      <c r="C374" s="295"/>
      <c r="D374" s="295"/>
      <c r="E374" s="295"/>
      <c r="F374" s="295"/>
      <c r="G374" s="295"/>
      <c r="H374" s="295"/>
      <c r="I374" s="295"/>
    </row>
    <row r="375" spans="3:9" hidden="1" x14ac:dyDescent="0.25">
      <c r="C375" s="295"/>
      <c r="D375" s="295"/>
      <c r="E375" s="295"/>
      <c r="F375" s="295"/>
      <c r="G375" s="295"/>
      <c r="H375" s="295"/>
      <c r="I375" s="295"/>
    </row>
    <row r="376" spans="3:9" hidden="1" x14ac:dyDescent="0.25">
      <c r="C376" s="295"/>
      <c r="D376" s="295"/>
      <c r="E376" s="295"/>
      <c r="F376" s="295"/>
      <c r="G376" s="295"/>
      <c r="H376" s="295"/>
      <c r="I376" s="295"/>
    </row>
    <row r="377" spans="3:9" hidden="1" x14ac:dyDescent="0.25">
      <c r="C377" s="295"/>
      <c r="D377" s="295"/>
      <c r="E377" s="295"/>
      <c r="F377" s="295"/>
      <c r="G377" s="295"/>
      <c r="H377" s="295"/>
      <c r="I377" s="295"/>
    </row>
    <row r="378" spans="3:9" hidden="1" x14ac:dyDescent="0.25">
      <c r="C378" s="295"/>
      <c r="D378" s="295"/>
      <c r="E378" s="295"/>
      <c r="F378" s="295"/>
      <c r="G378" s="295"/>
      <c r="H378" s="295"/>
      <c r="I378" s="295"/>
    </row>
    <row r="379" spans="3:9" hidden="1" x14ac:dyDescent="0.25">
      <c r="C379" s="295"/>
      <c r="D379" s="295"/>
      <c r="E379" s="295"/>
      <c r="F379" s="295"/>
      <c r="G379" s="295"/>
      <c r="H379" s="295"/>
      <c r="I379" s="295"/>
    </row>
    <row r="380" spans="3:9" hidden="1" x14ac:dyDescent="0.25">
      <c r="C380" s="295"/>
      <c r="D380" s="295"/>
      <c r="E380" s="295"/>
      <c r="F380" s="295"/>
      <c r="G380" s="295"/>
      <c r="H380" s="295"/>
      <c r="I380" s="295"/>
    </row>
    <row r="381" spans="3:9" hidden="1" x14ac:dyDescent="0.25">
      <c r="C381" s="295"/>
      <c r="D381" s="295"/>
      <c r="E381" s="295"/>
      <c r="F381" s="295"/>
      <c r="G381" s="295"/>
      <c r="H381" s="295"/>
      <c r="I381" s="295"/>
    </row>
    <row r="382" spans="3:9" hidden="1" x14ac:dyDescent="0.25">
      <c r="C382" s="295"/>
      <c r="D382" s="295"/>
      <c r="E382" s="295"/>
      <c r="F382" s="295"/>
      <c r="G382" s="295"/>
      <c r="H382" s="295"/>
      <c r="I382" s="295"/>
    </row>
    <row r="383" spans="3:9" hidden="1" x14ac:dyDescent="0.25">
      <c r="C383" s="295"/>
      <c r="D383" s="295"/>
      <c r="E383" s="295"/>
      <c r="F383" s="295"/>
      <c r="G383" s="295"/>
      <c r="H383" s="295"/>
      <c r="I383" s="295"/>
    </row>
    <row r="384" spans="3:9" hidden="1" x14ac:dyDescent="0.25">
      <c r="C384" s="295"/>
      <c r="D384" s="295"/>
      <c r="E384" s="295"/>
      <c r="F384" s="295"/>
      <c r="G384" s="295"/>
      <c r="H384" s="295"/>
      <c r="I384" s="295"/>
    </row>
    <row r="385" spans="3:9" hidden="1" x14ac:dyDescent="0.25">
      <c r="C385" s="295"/>
      <c r="D385" s="295"/>
      <c r="E385" s="295"/>
      <c r="F385" s="295"/>
      <c r="G385" s="295"/>
      <c r="H385" s="295"/>
      <c r="I385" s="295"/>
    </row>
    <row r="386" spans="3:9" hidden="1" x14ac:dyDescent="0.25">
      <c r="C386" s="295"/>
      <c r="D386" s="295"/>
      <c r="E386" s="295"/>
      <c r="F386" s="295"/>
      <c r="G386" s="295"/>
      <c r="H386" s="295"/>
      <c r="I386" s="295"/>
    </row>
    <row r="387" spans="3:9" hidden="1" x14ac:dyDescent="0.25">
      <c r="C387" s="295"/>
      <c r="D387" s="295"/>
      <c r="E387" s="295"/>
      <c r="F387" s="295"/>
      <c r="G387" s="295"/>
      <c r="H387" s="295"/>
      <c r="I387" s="295"/>
    </row>
    <row r="388" spans="3:9" hidden="1" x14ac:dyDescent="0.25">
      <c r="C388" s="295"/>
      <c r="D388" s="295"/>
      <c r="E388" s="295"/>
      <c r="F388" s="295"/>
      <c r="G388" s="295"/>
      <c r="H388" s="295"/>
      <c r="I388" s="295"/>
    </row>
    <row r="389" spans="3:9" hidden="1" x14ac:dyDescent="0.25">
      <c r="C389" s="295"/>
      <c r="D389" s="295"/>
      <c r="E389" s="295"/>
      <c r="F389" s="295"/>
      <c r="G389" s="295"/>
      <c r="H389" s="295"/>
      <c r="I389" s="295"/>
    </row>
    <row r="390" spans="3:9" hidden="1" x14ac:dyDescent="0.25">
      <c r="C390" s="295"/>
      <c r="D390" s="295"/>
      <c r="E390" s="295"/>
      <c r="F390" s="295"/>
      <c r="G390" s="295"/>
      <c r="H390" s="295"/>
      <c r="I390" s="295"/>
    </row>
    <row r="391" spans="3:9" hidden="1" x14ac:dyDescent="0.25">
      <c r="C391" s="295"/>
      <c r="D391" s="295"/>
      <c r="E391" s="295"/>
      <c r="F391" s="295"/>
      <c r="G391" s="295"/>
      <c r="H391" s="295"/>
      <c r="I391" s="295"/>
    </row>
    <row r="392" spans="3:9" hidden="1" x14ac:dyDescent="0.25">
      <c r="C392" s="295"/>
      <c r="D392" s="295"/>
      <c r="E392" s="295"/>
      <c r="F392" s="295"/>
      <c r="G392" s="295"/>
      <c r="H392" s="295"/>
      <c r="I392" s="295"/>
    </row>
    <row r="393" spans="3:9" hidden="1" x14ac:dyDescent="0.25">
      <c r="C393" s="295"/>
      <c r="D393" s="295"/>
      <c r="E393" s="295"/>
      <c r="F393" s="295"/>
      <c r="G393" s="295"/>
      <c r="H393" s="295"/>
      <c r="I393" s="295"/>
    </row>
    <row r="394" spans="3:9" hidden="1" x14ac:dyDescent="0.25">
      <c r="C394" s="295"/>
      <c r="D394" s="295"/>
      <c r="E394" s="295"/>
      <c r="F394" s="295"/>
      <c r="G394" s="295"/>
      <c r="H394" s="295"/>
      <c r="I394" s="295"/>
    </row>
    <row r="395" spans="3:9" hidden="1" x14ac:dyDescent="0.25">
      <c r="C395" s="295"/>
      <c r="D395" s="295"/>
      <c r="E395" s="295"/>
      <c r="F395" s="295"/>
      <c r="G395" s="295"/>
      <c r="H395" s="295"/>
      <c r="I395" s="295"/>
    </row>
    <row r="396" spans="3:9" hidden="1" x14ac:dyDescent="0.25">
      <c r="C396" s="295"/>
      <c r="D396" s="295"/>
      <c r="E396" s="295"/>
      <c r="F396" s="295"/>
      <c r="G396" s="295"/>
      <c r="H396" s="295"/>
      <c r="I396" s="295"/>
    </row>
    <row r="397" spans="3:9" hidden="1" x14ac:dyDescent="0.25">
      <c r="C397" s="295"/>
      <c r="D397" s="295"/>
      <c r="E397" s="295"/>
      <c r="F397" s="295"/>
      <c r="G397" s="295"/>
      <c r="H397" s="295"/>
      <c r="I397" s="295"/>
    </row>
    <row r="398" spans="3:9" hidden="1" x14ac:dyDescent="0.25">
      <c r="C398" s="295"/>
      <c r="D398" s="295"/>
      <c r="E398" s="295"/>
      <c r="F398" s="295"/>
      <c r="G398" s="295"/>
      <c r="H398" s="295"/>
      <c r="I398" s="295"/>
    </row>
    <row r="399" spans="3:9" hidden="1" x14ac:dyDescent="0.25">
      <c r="C399" s="295"/>
      <c r="D399" s="295"/>
      <c r="E399" s="295"/>
      <c r="F399" s="295"/>
      <c r="G399" s="295"/>
      <c r="H399" s="295"/>
      <c r="I399" s="295"/>
    </row>
    <row r="400" spans="3:9" hidden="1" x14ac:dyDescent="0.25">
      <c r="C400" s="295"/>
      <c r="D400" s="295"/>
      <c r="E400" s="295"/>
      <c r="F400" s="295"/>
      <c r="G400" s="295"/>
      <c r="H400" s="295"/>
      <c r="I400" s="295"/>
    </row>
    <row r="401" spans="3:9" hidden="1" x14ac:dyDescent="0.25">
      <c r="C401" s="295"/>
      <c r="D401" s="295"/>
      <c r="E401" s="295"/>
      <c r="F401" s="295"/>
      <c r="G401" s="295"/>
      <c r="H401" s="295"/>
      <c r="I401" s="295"/>
    </row>
    <row r="402" spans="3:9" hidden="1" x14ac:dyDescent="0.25">
      <c r="C402" s="295"/>
      <c r="D402" s="295"/>
      <c r="E402" s="295"/>
      <c r="F402" s="295"/>
      <c r="G402" s="295"/>
      <c r="H402" s="295"/>
      <c r="I402" s="295"/>
    </row>
    <row r="403" spans="3:9" hidden="1" x14ac:dyDescent="0.25">
      <c r="C403" s="295"/>
      <c r="D403" s="295"/>
      <c r="E403" s="295"/>
      <c r="F403" s="295"/>
      <c r="G403" s="295"/>
      <c r="H403" s="295"/>
      <c r="I403" s="295"/>
    </row>
    <row r="404" spans="3:9" hidden="1" x14ac:dyDescent="0.25">
      <c r="C404" s="295"/>
      <c r="D404" s="295"/>
      <c r="E404" s="295"/>
      <c r="F404" s="295"/>
      <c r="G404" s="295"/>
      <c r="H404" s="295"/>
      <c r="I404" s="295"/>
    </row>
    <row r="405" spans="3:9" hidden="1" x14ac:dyDescent="0.25">
      <c r="C405" s="295"/>
      <c r="D405" s="295"/>
      <c r="E405" s="295"/>
      <c r="F405" s="295"/>
      <c r="G405" s="295"/>
      <c r="H405" s="295"/>
      <c r="I405" s="295"/>
    </row>
    <row r="406" spans="3:9" hidden="1" x14ac:dyDescent="0.25"/>
    <row r="407" spans="3:9" hidden="1" x14ac:dyDescent="0.25"/>
    <row r="408" spans="3:9" hidden="1" x14ac:dyDescent="0.25"/>
    <row r="409" spans="3:9" hidden="1" x14ac:dyDescent="0.25"/>
    <row r="410" spans="3:9" hidden="1" x14ac:dyDescent="0.25"/>
    <row r="411" spans="3:9" hidden="1" x14ac:dyDescent="0.25"/>
    <row r="412" spans="3:9" hidden="1" x14ac:dyDescent="0.25"/>
    <row r="413" spans="3:9" hidden="1" x14ac:dyDescent="0.25"/>
    <row r="414" spans="3:9" hidden="1" x14ac:dyDescent="0.25"/>
    <row r="415" spans="3:9" hidden="1" x14ac:dyDescent="0.25"/>
    <row r="416" spans="3:9"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sheetData>
  <sheetProtection algorithmName="SHA-512" hashValue="zBY6T3bS4RSuWjt9solHm2GdHVtAZG/Hpmvqmh0Sr4WlgkOlRwS7K7UYpFbJNmsEpAoRtr7HoIUu74Yd8lWfkQ==" saltValue="Dj4TVfuJIhfmAUeHLUTYIA==" spinCount="100000" sheet="1" objects="1" scenarios="1" selectLockedCells="1" selectUnlockedCells="1"/>
  <mergeCells count="13">
    <mergeCell ref="C104:P104"/>
    <mergeCell ref="C110:P110"/>
    <mergeCell ref="C3:P3"/>
    <mergeCell ref="C44:J44"/>
    <mergeCell ref="C72:J72"/>
    <mergeCell ref="C66:J66"/>
    <mergeCell ref="C60:J60"/>
    <mergeCell ref="C74:P74"/>
    <mergeCell ref="C97:P97"/>
    <mergeCell ref="N98:P98"/>
    <mergeCell ref="C43:J43"/>
    <mergeCell ref="C45:J45"/>
    <mergeCell ref="C39:J39"/>
  </mergeCells>
  <hyperlinks>
    <hyperlink ref="C43" r:id="rId1" display="https://lesscouts.be/administratif/finances/aides-financieres-et-subsides.html"/>
    <hyperlink ref="C45" r:id="rId2" display="http://www.apaqw.be/Au-Camp-mangeons-Wallon.aspx"/>
    <hyperlink ref="N98:P98" r:id="rId3" display="Informations ici"/>
    <hyperlink ref="C44" r:id="rId4" display="https://lesscouts.be/administratif/finances/aides-financieres-et-subsides.html"/>
  </hyperlinks>
  <pageMargins left="0.38333333333333336" right="0.45833333333333331" top="0.75" bottom="0.75" header="0.3" footer="0.3"/>
  <pageSetup paperSize="304"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9" tint="0.39997558519241921"/>
  </sheetPr>
  <dimension ref="A1:IX107"/>
  <sheetViews>
    <sheetView showGridLines="0" tabSelected="1" zoomScale="90" zoomScaleNormal="90" workbookViewId="0"/>
  </sheetViews>
  <sheetFormatPr baseColWidth="10" defaultColWidth="0" defaultRowHeight="13.2" zeroHeight="1" x14ac:dyDescent="0.25"/>
  <cols>
    <col min="1" max="1" width="1.77734375" style="170" customWidth="1"/>
    <col min="2" max="2" width="20" style="171" customWidth="1"/>
    <col min="3" max="3" width="8" style="171" customWidth="1"/>
    <col min="4" max="4" width="9.109375" style="172" customWidth="1"/>
    <col min="5" max="5" width="9.6640625" style="171" customWidth="1"/>
    <col min="6" max="6" width="13.33203125" style="173" customWidth="1"/>
    <col min="7" max="7" width="3.6640625" style="170" customWidth="1"/>
    <col min="8" max="8" width="27.44140625" style="170" customWidth="1"/>
    <col min="9" max="9" width="14.33203125" style="170" customWidth="1"/>
    <col min="10" max="10" width="4.77734375" style="174" customWidth="1"/>
    <col min="11" max="11" width="15.88671875" style="170" customWidth="1"/>
    <col min="12" max="12" width="1.77734375" style="170" customWidth="1"/>
    <col min="13" max="13" width="6.21875" style="170" customWidth="1"/>
    <col min="14" max="14" width="1.77734375" style="170" customWidth="1"/>
    <col min="15" max="15" width="11.33203125" style="171" customWidth="1"/>
    <col min="16" max="16" width="2.6640625" style="171" customWidth="1"/>
    <col min="17" max="17" width="12.33203125" style="171" customWidth="1"/>
    <col min="18" max="18" width="2.6640625" style="171" customWidth="1"/>
    <col min="19" max="19" width="12.33203125" style="173" customWidth="1"/>
    <col min="20" max="20" width="1.77734375" style="174" customWidth="1"/>
    <col min="21" max="257" width="0" style="18" hidden="1"/>
    <col min="258" max="258" width="0.6640625" style="18" hidden="1" customWidth="1"/>
    <col min="259" max="16384" width="0" style="18" hidden="1"/>
  </cols>
  <sheetData>
    <row r="1" spans="1:20" ht="10.050000000000001" customHeight="1" thickBot="1" x14ac:dyDescent="0.3"/>
    <row r="2" spans="1:20" ht="28.8" thickBot="1" x14ac:dyDescent="0.3">
      <c r="B2" s="378" t="s">
        <v>224</v>
      </c>
      <c r="C2" s="379"/>
      <c r="D2" s="379"/>
      <c r="E2" s="379"/>
      <c r="F2" s="379"/>
      <c r="G2" s="379"/>
      <c r="H2" s="379"/>
      <c r="I2" s="379"/>
      <c r="J2" s="379"/>
      <c r="K2" s="379"/>
      <c r="L2" s="379"/>
      <c r="M2" s="379"/>
      <c r="N2" s="379"/>
      <c r="O2" s="379"/>
      <c r="P2" s="379"/>
      <c r="Q2" s="379"/>
      <c r="R2" s="379"/>
      <c r="S2" s="380"/>
    </row>
    <row r="3" spans="1:20" ht="28.8" customHeight="1" x14ac:dyDescent="0.25">
      <c r="B3" s="407" t="s">
        <v>74</v>
      </c>
      <c r="C3" s="407"/>
      <c r="D3" s="407"/>
      <c r="E3" s="407"/>
      <c r="F3" s="407"/>
      <c r="G3" s="407"/>
      <c r="H3" s="407"/>
      <c r="I3" s="407"/>
      <c r="J3" s="407"/>
      <c r="K3" s="407"/>
      <c r="L3" s="407"/>
      <c r="M3" s="407"/>
      <c r="N3" s="407"/>
      <c r="O3" s="407"/>
      <c r="P3" s="407"/>
      <c r="Q3" s="407"/>
      <c r="R3" s="407"/>
      <c r="S3" s="407"/>
    </row>
    <row r="4" spans="1:20" ht="10.050000000000001" customHeight="1" thickBot="1" x14ac:dyDescent="0.35">
      <c r="B4" s="175"/>
      <c r="C4" s="4"/>
      <c r="D4" s="16"/>
      <c r="E4" s="16"/>
      <c r="F4" s="16"/>
      <c r="G4" s="174"/>
      <c r="H4" s="44"/>
      <c r="I4" s="44"/>
      <c r="J4" s="44"/>
      <c r="K4" s="19"/>
      <c r="L4" s="174"/>
      <c r="M4" s="174"/>
      <c r="N4" s="174"/>
    </row>
    <row r="5" spans="1:20" s="2" customFormat="1" ht="15" customHeight="1" thickBot="1" x14ac:dyDescent="0.3">
      <c r="A5" s="176"/>
      <c r="B5" s="5"/>
      <c r="C5" s="5" t="s">
        <v>83</v>
      </c>
      <c r="D5" s="410"/>
      <c r="E5" s="411"/>
      <c r="F5" s="412"/>
      <c r="G5" s="1"/>
      <c r="H5" s="74" t="s">
        <v>31</v>
      </c>
      <c r="I5" s="47"/>
      <c r="J5" s="177"/>
      <c r="K5" s="178"/>
      <c r="L5" s="1"/>
      <c r="M5" s="1"/>
      <c r="N5" s="1"/>
      <c r="O5" s="74" t="s">
        <v>85</v>
      </c>
      <c r="P5" s="5"/>
      <c r="Q5" s="255"/>
      <c r="R5" s="253"/>
      <c r="S5" s="254">
        <f>DATE(YEAR(Q5),MONTH(Q5),DAY(Q5)+I5)</f>
        <v>0</v>
      </c>
      <c r="T5" s="10"/>
    </row>
    <row r="6" spans="1:20" s="2" customFormat="1" ht="15" customHeight="1" thickBot="1" x14ac:dyDescent="0.3">
      <c r="A6" s="176"/>
      <c r="B6" s="5"/>
      <c r="C6" s="5" t="s">
        <v>62</v>
      </c>
      <c r="D6" s="413"/>
      <c r="E6" s="414"/>
      <c r="F6" s="415"/>
      <c r="G6" s="7"/>
      <c r="H6" s="75" t="s">
        <v>32</v>
      </c>
      <c r="I6" s="47"/>
      <c r="J6" s="177"/>
      <c r="K6" s="179"/>
      <c r="L6" s="408"/>
      <c r="M6" s="408"/>
      <c r="N6" s="408"/>
      <c r="O6" s="408"/>
      <c r="P6" s="5"/>
      <c r="Q6" s="251" t="s">
        <v>115</v>
      </c>
      <c r="R6" s="10"/>
      <c r="S6" s="252" t="s">
        <v>116</v>
      </c>
      <c r="T6" s="10"/>
    </row>
    <row r="7" spans="1:20" s="2" customFormat="1" ht="15" customHeight="1" x14ac:dyDescent="0.25">
      <c r="A7" s="176"/>
      <c r="B7" s="5"/>
      <c r="C7" s="6"/>
      <c r="D7" s="110"/>
      <c r="E7" s="111"/>
      <c r="F7" s="13"/>
      <c r="G7" s="1"/>
      <c r="H7" s="74" t="s">
        <v>33</v>
      </c>
      <c r="I7" s="47"/>
      <c r="J7" s="177"/>
      <c r="K7" s="179"/>
      <c r="L7" s="1"/>
      <c r="M7" s="1"/>
      <c r="N7" s="1"/>
      <c r="O7" s="5"/>
      <c r="P7" s="5"/>
      <c r="Q7" s="176"/>
      <c r="R7" s="5"/>
      <c r="S7" s="45"/>
      <c r="T7" s="10"/>
    </row>
    <row r="8" spans="1:20" s="2" customFormat="1" ht="15" customHeight="1" x14ac:dyDescent="0.25">
      <c r="A8" s="176"/>
      <c r="B8" s="5"/>
      <c r="C8" s="6" t="s">
        <v>1</v>
      </c>
      <c r="D8" s="416"/>
      <c r="E8" s="416"/>
      <c r="F8" s="416"/>
      <c r="G8" s="7"/>
      <c r="H8" s="76"/>
      <c r="I8" s="180"/>
      <c r="J8" s="16"/>
      <c r="K8" s="1"/>
      <c r="L8" s="7"/>
      <c r="M8" s="7"/>
      <c r="N8" s="7"/>
      <c r="O8" s="5"/>
      <c r="P8" s="5"/>
      <c r="Q8" s="176"/>
      <c r="R8" s="10"/>
      <c r="S8" s="45"/>
      <c r="T8" s="10"/>
    </row>
    <row r="9" spans="1:20" s="2" customFormat="1" ht="15" customHeight="1" x14ac:dyDescent="0.25">
      <c r="A9" s="176"/>
      <c r="B9" s="5"/>
      <c r="C9" s="6" t="s">
        <v>63</v>
      </c>
      <c r="D9" s="421"/>
      <c r="E9" s="422"/>
      <c r="F9" s="423"/>
      <c r="G9" s="7"/>
      <c r="H9" s="76"/>
      <c r="I9" s="180"/>
      <c r="J9" s="16"/>
      <c r="K9" s="1"/>
      <c r="L9" s="7"/>
      <c r="M9" s="7"/>
      <c r="N9" s="7"/>
      <c r="O9" s="5"/>
      <c r="P9" s="5"/>
      <c r="Q9" s="176"/>
      <c r="R9" s="10"/>
      <c r="S9" s="45"/>
      <c r="T9" s="10"/>
    </row>
    <row r="10" spans="1:20" s="2" customFormat="1" ht="15" customHeight="1" x14ac:dyDescent="0.25">
      <c r="A10" s="176"/>
      <c r="B10" s="7"/>
      <c r="C10" s="181" t="s">
        <v>110</v>
      </c>
      <c r="D10" s="417"/>
      <c r="E10" s="417"/>
      <c r="F10" s="417"/>
      <c r="G10" s="7"/>
      <c r="H10" s="176"/>
      <c r="I10" s="176"/>
      <c r="J10" s="177"/>
      <c r="K10" s="182"/>
      <c r="L10" s="5"/>
      <c r="M10" s="5"/>
      <c r="N10" s="5"/>
      <c r="R10" s="10"/>
      <c r="S10" s="27"/>
      <c r="T10" s="10"/>
    </row>
    <row r="11" spans="1:20" s="2" customFormat="1" ht="15" customHeight="1" x14ac:dyDescent="0.25">
      <c r="A11" s="176"/>
      <c r="B11" s="4"/>
      <c r="C11" s="6"/>
      <c r="D11" s="110"/>
      <c r="E11" s="111"/>
      <c r="F11" s="13"/>
      <c r="G11" s="1"/>
      <c r="H11" s="258" t="s">
        <v>14</v>
      </c>
      <c r="I11" s="47"/>
      <c r="J11" s="177"/>
      <c r="K11" s="48"/>
      <c r="L11" s="260" t="s">
        <v>75</v>
      </c>
      <c r="M11" s="256"/>
      <c r="N11" s="5"/>
      <c r="O11" s="25"/>
      <c r="P11" s="7"/>
      <c r="R11" s="5"/>
      <c r="S11" s="45"/>
      <c r="T11" s="10"/>
    </row>
    <row r="12" spans="1:20" s="2" customFormat="1" ht="15" customHeight="1" x14ac:dyDescent="0.25">
      <c r="A12" s="176"/>
      <c r="B12" s="4"/>
      <c r="C12" s="6" t="s">
        <v>54</v>
      </c>
      <c r="D12" s="416"/>
      <c r="E12" s="416"/>
      <c r="F12" s="416"/>
      <c r="G12" s="1"/>
      <c r="H12" s="258" t="s">
        <v>15</v>
      </c>
      <c r="I12" s="47"/>
      <c r="J12" s="177"/>
      <c r="K12" s="48"/>
      <c r="L12" s="260" t="s">
        <v>76</v>
      </c>
      <c r="M12" s="256"/>
      <c r="N12" s="5"/>
      <c r="O12" s="25"/>
      <c r="P12" s="4"/>
      <c r="R12" s="5"/>
      <c r="S12" s="45"/>
      <c r="T12" s="10"/>
    </row>
    <row r="13" spans="1:20" s="2" customFormat="1" ht="15" customHeight="1" x14ac:dyDescent="0.25">
      <c r="A13" s="176"/>
      <c r="B13" s="4"/>
      <c r="C13" s="6" t="s">
        <v>63</v>
      </c>
      <c r="D13" s="417"/>
      <c r="E13" s="417"/>
      <c r="F13" s="417"/>
      <c r="G13" s="1"/>
      <c r="H13" s="258" t="s">
        <v>16</v>
      </c>
      <c r="I13" s="47"/>
      <c r="J13" s="177"/>
      <c r="K13" s="48"/>
      <c r="L13" s="260" t="s">
        <v>77</v>
      </c>
      <c r="M13" s="256"/>
      <c r="N13" s="5"/>
      <c r="O13" s="25"/>
      <c r="P13" s="4"/>
      <c r="R13" s="5"/>
      <c r="S13" s="45"/>
      <c r="T13" s="10"/>
    </row>
    <row r="14" spans="1:20" s="2" customFormat="1" ht="15" customHeight="1" x14ac:dyDescent="0.25">
      <c r="A14" s="176"/>
      <c r="B14" s="4"/>
      <c r="C14" s="181" t="s">
        <v>110</v>
      </c>
      <c r="D14" s="417"/>
      <c r="E14" s="417"/>
      <c r="F14" s="417"/>
      <c r="G14" s="1"/>
      <c r="H14" s="259" t="s">
        <v>34</v>
      </c>
      <c r="I14" s="183">
        <f>SUM(I11:I13)</f>
        <v>0</v>
      </c>
      <c r="J14" s="177"/>
      <c r="K14" s="183">
        <f>SUM(K11:K13)</f>
        <v>0</v>
      </c>
      <c r="L14" s="261" t="s">
        <v>34</v>
      </c>
      <c r="M14" s="257"/>
      <c r="N14" s="1"/>
      <c r="P14" s="176"/>
      <c r="R14" s="5"/>
      <c r="S14" s="45"/>
      <c r="T14" s="10"/>
    </row>
    <row r="15" spans="1:20" s="2" customFormat="1" ht="4.95" customHeight="1" thickBot="1" x14ac:dyDescent="0.3">
      <c r="A15" s="176"/>
      <c r="B15" s="9"/>
      <c r="C15" s="9"/>
      <c r="D15" s="45"/>
      <c r="E15" s="4"/>
      <c r="F15" s="15"/>
      <c r="G15" s="20"/>
      <c r="H15" s="21"/>
      <c r="I15" s="409"/>
      <c r="J15" s="409"/>
      <c r="K15" s="409"/>
      <c r="L15" s="20"/>
      <c r="M15" s="20"/>
      <c r="N15" s="20"/>
      <c r="O15" s="22"/>
      <c r="P15" s="22"/>
      <c r="Q15" s="133"/>
      <c r="R15" s="133"/>
      <c r="S15" s="23"/>
      <c r="T15" s="10"/>
    </row>
    <row r="16" spans="1:20" s="2" customFormat="1" ht="4.95" customHeight="1" thickTop="1" thickBot="1" x14ac:dyDescent="0.35">
      <c r="A16" s="176"/>
      <c r="B16" s="72"/>
      <c r="C16" s="72"/>
      <c r="D16" s="73"/>
      <c r="E16" s="72"/>
      <c r="F16" s="71"/>
      <c r="G16" s="7"/>
      <c r="H16" s="49"/>
      <c r="I16" s="49"/>
      <c r="J16" s="49"/>
      <c r="K16" s="49"/>
      <c r="L16" s="7"/>
      <c r="M16" s="7"/>
      <c r="N16" s="7"/>
      <c r="O16" s="7"/>
      <c r="P16" s="7"/>
      <c r="Q16" s="176"/>
      <c r="R16" s="7"/>
      <c r="S16" s="176"/>
      <c r="T16" s="10"/>
    </row>
    <row r="17" spans="1:20" s="2" customFormat="1" ht="18" customHeight="1" thickBot="1" x14ac:dyDescent="0.35">
      <c r="A17" s="176"/>
      <c r="B17" s="7"/>
      <c r="C17" s="7"/>
      <c r="D17" s="46"/>
      <c r="E17" s="7"/>
      <c r="F17" s="14"/>
      <c r="G17" s="1"/>
      <c r="H17" s="112"/>
      <c r="I17" s="66" t="s">
        <v>82</v>
      </c>
      <c r="J17" s="40"/>
      <c r="K17" s="66" t="s">
        <v>84</v>
      </c>
      <c r="L17" s="1"/>
      <c r="M17" s="471" t="s">
        <v>121</v>
      </c>
      <c r="N17" s="472"/>
      <c r="O17" s="473"/>
      <c r="Q17" s="462" t="s">
        <v>111</v>
      </c>
      <c r="R17" s="463"/>
      <c r="S17" s="464"/>
      <c r="T17" s="10"/>
    </row>
    <row r="18" spans="1:20" s="2" customFormat="1" ht="18" customHeight="1" thickBot="1" x14ac:dyDescent="0.3">
      <c r="A18" s="176"/>
      <c r="B18" s="7"/>
      <c r="C18" s="7"/>
      <c r="D18" s="46"/>
      <c r="E18" s="7"/>
      <c r="F18" s="14"/>
      <c r="G18" s="1"/>
      <c r="H18" s="176"/>
      <c r="I18" s="352" t="s">
        <v>78</v>
      </c>
      <c r="J18" s="7"/>
      <c r="K18" s="354" t="s">
        <v>80</v>
      </c>
      <c r="L18" s="176"/>
      <c r="M18" s="474" t="s">
        <v>120</v>
      </c>
      <c r="N18" s="475"/>
      <c r="O18" s="476"/>
      <c r="Q18" s="465" t="s">
        <v>118</v>
      </c>
      <c r="R18" s="467" t="s">
        <v>119</v>
      </c>
      <c r="S18" s="468"/>
      <c r="T18" s="10"/>
    </row>
    <row r="19" spans="1:20" s="2" customFormat="1" ht="15" customHeight="1" thickBot="1" x14ac:dyDescent="0.3">
      <c r="A19" s="176"/>
      <c r="B19" s="4"/>
      <c r="C19" s="375" t="s">
        <v>21</v>
      </c>
      <c r="D19" s="376"/>
      <c r="E19" s="376"/>
      <c r="F19" s="376"/>
      <c r="G19" s="377"/>
      <c r="H19" s="17"/>
      <c r="I19" s="353" t="s">
        <v>79</v>
      </c>
      <c r="J19" s="7"/>
      <c r="K19" s="355" t="s">
        <v>81</v>
      </c>
      <c r="L19" s="176"/>
      <c r="M19" s="477"/>
      <c r="N19" s="478"/>
      <c r="O19" s="479"/>
      <c r="Q19" s="466"/>
      <c r="R19" s="469"/>
      <c r="S19" s="470"/>
      <c r="T19" s="10"/>
    </row>
    <row r="20" spans="1:20" s="2" customFormat="1" ht="4.95" customHeight="1" thickBot="1" x14ac:dyDescent="0.3">
      <c r="A20" s="176"/>
      <c r="B20" s="9"/>
      <c r="C20" s="4"/>
      <c r="D20" s="3"/>
      <c r="E20" s="1"/>
      <c r="F20" s="1"/>
      <c r="G20" s="1"/>
      <c r="H20" s="7"/>
      <c r="I20" s="7"/>
      <c r="J20" s="7"/>
      <c r="K20" s="14"/>
      <c r="L20" s="176"/>
      <c r="M20" s="268"/>
      <c r="N20" s="7"/>
      <c r="O20" s="269"/>
      <c r="Q20" s="264"/>
      <c r="R20" s="7"/>
      <c r="S20" s="265"/>
      <c r="T20" s="10"/>
    </row>
    <row r="21" spans="1:20" s="2" customFormat="1" ht="15" customHeight="1" x14ac:dyDescent="0.25">
      <c r="A21" s="176"/>
      <c r="B21" s="9"/>
      <c r="C21" s="401" t="s">
        <v>98</v>
      </c>
      <c r="D21" s="402"/>
      <c r="E21" s="402"/>
      <c r="F21" s="50" t="s">
        <v>13</v>
      </c>
      <c r="G21" s="51"/>
      <c r="H21" s="51"/>
      <c r="I21" s="61"/>
      <c r="J21" s="12"/>
      <c r="K21" s="58"/>
      <c r="L21" s="176"/>
      <c r="M21" s="270"/>
      <c r="N21" s="263"/>
      <c r="O21" s="271"/>
      <c r="Q21" s="266">
        <f>IF(I21&gt;K21,2,IF(I21&lt;K21,0,1))</f>
        <v>1</v>
      </c>
      <c r="R21" s="393">
        <f>IFERROR(SUM(K21:K23)/K14,0)</f>
        <v>0</v>
      </c>
      <c r="S21" s="394"/>
      <c r="T21" s="10"/>
    </row>
    <row r="22" spans="1:20" s="2" customFormat="1" ht="15" customHeight="1" x14ac:dyDescent="0.25">
      <c r="A22" s="176"/>
      <c r="B22" s="9"/>
      <c r="C22" s="403"/>
      <c r="D22" s="404"/>
      <c r="E22" s="404"/>
      <c r="F22" s="26" t="s">
        <v>17</v>
      </c>
      <c r="G22" s="26"/>
      <c r="H22" s="26"/>
      <c r="I22" s="62"/>
      <c r="J22" s="12"/>
      <c r="K22" s="59"/>
      <c r="L22" s="176"/>
      <c r="M22" s="272"/>
      <c r="N22" s="262"/>
      <c r="O22" s="273"/>
      <c r="Q22" s="266">
        <f>IF(I22&gt;K22,2,IF(I22&lt;K22,0,1))</f>
        <v>1</v>
      </c>
      <c r="R22" s="395"/>
      <c r="S22" s="396"/>
      <c r="T22" s="10"/>
    </row>
    <row r="23" spans="1:20" s="2" customFormat="1" ht="15" customHeight="1" thickBot="1" x14ac:dyDescent="0.3">
      <c r="A23" s="176"/>
      <c r="B23" s="9"/>
      <c r="C23" s="405"/>
      <c r="D23" s="406"/>
      <c r="E23" s="406"/>
      <c r="F23" s="52" t="s">
        <v>6</v>
      </c>
      <c r="G23" s="52"/>
      <c r="H23" s="52"/>
      <c r="I23" s="63"/>
      <c r="J23" s="12"/>
      <c r="K23" s="60"/>
      <c r="L23" s="176"/>
      <c r="M23" s="272"/>
      <c r="N23" s="262"/>
      <c r="O23" s="273"/>
      <c r="Q23" s="266">
        <f>IF(I23&gt;K23,2,IF(I23&lt;K23,0,1))</f>
        <v>1</v>
      </c>
      <c r="R23" s="397"/>
      <c r="S23" s="398"/>
      <c r="T23" s="10"/>
    </row>
    <row r="24" spans="1:20" s="2" customFormat="1" ht="3" customHeight="1" thickBot="1" x14ac:dyDescent="0.3">
      <c r="A24" s="176"/>
      <c r="B24" s="9"/>
      <c r="C24" s="9"/>
      <c r="D24" s="1"/>
      <c r="E24" s="176"/>
      <c r="F24" s="1"/>
      <c r="G24" s="1"/>
      <c r="H24" s="1"/>
      <c r="I24" s="4"/>
      <c r="J24" s="4"/>
      <c r="K24" s="15"/>
      <c r="L24" s="176"/>
      <c r="M24" s="272"/>
      <c r="N24" s="262"/>
      <c r="O24" s="273"/>
      <c r="Q24" s="266"/>
      <c r="R24" s="168"/>
      <c r="S24" s="265"/>
      <c r="T24" s="10"/>
    </row>
    <row r="25" spans="1:20" s="2" customFormat="1" ht="15" customHeight="1" x14ac:dyDescent="0.25">
      <c r="A25" s="176"/>
      <c r="B25" s="9"/>
      <c r="C25" s="401" t="s">
        <v>99</v>
      </c>
      <c r="D25" s="402"/>
      <c r="E25" s="402"/>
      <c r="F25" s="51" t="s">
        <v>7</v>
      </c>
      <c r="G25" s="51"/>
      <c r="H25" s="51"/>
      <c r="I25" s="61"/>
      <c r="J25" s="12"/>
      <c r="K25" s="58"/>
      <c r="L25" s="176"/>
      <c r="M25" s="441">
        <f>IF(D6="Baladin",I5*I14*3.5,IF(D6="Louveteau",I5*I14*3.5,IF(D6="Eclaireur",I5*I14*5,0)))</f>
        <v>0</v>
      </c>
      <c r="N25" s="442"/>
      <c r="O25" s="443"/>
      <c r="Q25" s="266">
        <f>IF(I25&gt;K25,2,IF(I25&lt;K25,0,1))</f>
        <v>1</v>
      </c>
      <c r="R25" s="387">
        <f>IFERROR(SUM(K25:K27)/K14,0)</f>
        <v>0</v>
      </c>
      <c r="S25" s="388"/>
      <c r="T25" s="10"/>
    </row>
    <row r="26" spans="1:20" s="2" customFormat="1" ht="15" customHeight="1" x14ac:dyDescent="0.25">
      <c r="A26" s="176"/>
      <c r="B26" s="9"/>
      <c r="C26" s="424"/>
      <c r="D26" s="425"/>
      <c r="E26" s="425"/>
      <c r="F26" s="26" t="s">
        <v>8</v>
      </c>
      <c r="G26" s="26"/>
      <c r="H26" s="26"/>
      <c r="I26" s="62"/>
      <c r="J26" s="12"/>
      <c r="K26" s="59"/>
      <c r="L26" s="176"/>
      <c r="M26" s="274"/>
      <c r="N26" s="275"/>
      <c r="O26" s="276"/>
      <c r="Q26" s="266">
        <f>IF(I26&gt;K26,2,IF(I26&lt;K26,0,1))</f>
        <v>1</v>
      </c>
      <c r="R26" s="389"/>
      <c r="S26" s="390"/>
      <c r="T26" s="10"/>
    </row>
    <row r="27" spans="1:20" s="2" customFormat="1" ht="15" customHeight="1" thickBot="1" x14ac:dyDescent="0.3">
      <c r="A27" s="176"/>
      <c r="B27" s="9"/>
      <c r="C27" s="426"/>
      <c r="D27" s="427"/>
      <c r="E27" s="427"/>
      <c r="F27" s="53" t="s">
        <v>112</v>
      </c>
      <c r="G27" s="52"/>
      <c r="H27" s="52"/>
      <c r="I27" s="63"/>
      <c r="J27" s="12"/>
      <c r="K27" s="59"/>
      <c r="L27" s="176"/>
      <c r="M27" s="277"/>
      <c r="N27" s="278"/>
      <c r="O27" s="279"/>
      <c r="Q27" s="266">
        <f>IF(I27&gt;K27,2,IF(I27&lt;K27,0,1))</f>
        <v>1</v>
      </c>
      <c r="R27" s="391"/>
      <c r="S27" s="392"/>
      <c r="T27" s="10"/>
    </row>
    <row r="28" spans="1:20" s="2" customFormat="1" ht="3" customHeight="1" thickBot="1" x14ac:dyDescent="0.3">
      <c r="A28" s="176"/>
      <c r="B28" s="9"/>
      <c r="C28" s="9"/>
      <c r="D28" s="1"/>
      <c r="E28" s="176"/>
      <c r="F28" s="1"/>
      <c r="G28" s="1"/>
      <c r="H28" s="1"/>
      <c r="I28" s="16"/>
      <c r="J28" s="16"/>
      <c r="K28" s="10"/>
      <c r="L28" s="176"/>
      <c r="M28" s="460"/>
      <c r="N28" s="461"/>
      <c r="O28" s="459"/>
      <c r="Q28" s="266"/>
      <c r="R28" s="168"/>
      <c r="S28" s="265"/>
      <c r="T28" s="10"/>
    </row>
    <row r="29" spans="1:20" s="2" customFormat="1" ht="15" customHeight="1" thickBot="1" x14ac:dyDescent="0.3">
      <c r="A29" s="176"/>
      <c r="B29" s="9"/>
      <c r="C29" s="428" t="s">
        <v>100</v>
      </c>
      <c r="D29" s="429"/>
      <c r="E29" s="429"/>
      <c r="F29" s="54" t="s">
        <v>10</v>
      </c>
      <c r="G29" s="54"/>
      <c r="H29" s="54"/>
      <c r="I29" s="64"/>
      <c r="J29" s="12"/>
      <c r="K29" s="184">
        <f>'Liste des dépenses'!G7</f>
        <v>0</v>
      </c>
      <c r="L29" s="176"/>
      <c r="M29" s="441">
        <f>IF(D6="Baladin",I5*I14*5,IF(D6="Louveteau",I5*I14*5,IF(D6="Eclaireur",I5*I14*6.5,IF(D6="Pionnier",I5*I14*7,0))))</f>
        <v>0</v>
      </c>
      <c r="N29" s="442"/>
      <c r="O29" s="443"/>
      <c r="Q29" s="266">
        <f>IF(I29&gt;K29,2,IF(I29&lt;K29,0,1))</f>
        <v>1</v>
      </c>
      <c r="R29" s="454">
        <f>IFERROR(K29/I5/K14,0)</f>
        <v>0</v>
      </c>
      <c r="S29" s="455"/>
      <c r="T29" s="10"/>
    </row>
    <row r="30" spans="1:20" s="2" customFormat="1" ht="3" customHeight="1" thickBot="1" x14ac:dyDescent="0.3">
      <c r="A30" s="176"/>
      <c r="B30" s="9"/>
      <c r="C30" s="176"/>
      <c r="D30" s="176"/>
      <c r="E30" s="176"/>
      <c r="F30" s="176"/>
      <c r="G30" s="176"/>
      <c r="H30" s="176"/>
      <c r="I30" s="176"/>
      <c r="J30" s="176"/>
      <c r="K30" s="176">
        <v>0</v>
      </c>
      <c r="L30" s="176"/>
      <c r="M30" s="451"/>
      <c r="N30" s="452"/>
      <c r="O30" s="453"/>
      <c r="Q30" s="266"/>
      <c r="R30" s="168"/>
      <c r="S30" s="265"/>
      <c r="T30" s="10"/>
    </row>
    <row r="31" spans="1:20" s="2" customFormat="1" ht="15" customHeight="1" x14ac:dyDescent="0.25">
      <c r="A31" s="176"/>
      <c r="B31" s="9"/>
      <c r="C31" s="55" t="s">
        <v>113</v>
      </c>
      <c r="D31" s="56"/>
      <c r="E31" s="185"/>
      <c r="F31" s="51" t="s">
        <v>228</v>
      </c>
      <c r="G31" s="51"/>
      <c r="H31" s="51"/>
      <c r="I31" s="61"/>
      <c r="J31" s="12"/>
      <c r="K31" s="186">
        <f>'Liste des dépenses'!G8</f>
        <v>0</v>
      </c>
      <c r="L31" s="176"/>
      <c r="M31" s="444"/>
      <c r="N31" s="445"/>
      <c r="O31" s="394"/>
      <c r="Q31" s="266">
        <f>IF(I31&gt;K31,2,IF(I31&lt;K31,0,1))</f>
        <v>1</v>
      </c>
      <c r="R31" s="387">
        <f>IFERROR(K31/SUM(K14),0)</f>
        <v>0</v>
      </c>
      <c r="S31" s="388"/>
      <c r="T31" s="10"/>
    </row>
    <row r="32" spans="1:20" s="2" customFormat="1" ht="15" customHeight="1" x14ac:dyDescent="0.25">
      <c r="A32" s="176"/>
      <c r="B32" s="9"/>
      <c r="C32" s="356" t="s">
        <v>227</v>
      </c>
      <c r="D32" s="357"/>
      <c r="E32" s="358"/>
      <c r="F32" s="359" t="s">
        <v>222</v>
      </c>
      <c r="G32" s="359"/>
      <c r="H32" s="363" t="s">
        <v>204</v>
      </c>
      <c r="I32" s="360"/>
      <c r="J32" s="12"/>
      <c r="K32" s="364">
        <f>'Liste des dépenses'!G9</f>
        <v>0</v>
      </c>
      <c r="L32" s="176"/>
      <c r="M32" s="446"/>
      <c r="N32" s="447"/>
      <c r="O32" s="396"/>
      <c r="Q32" s="266">
        <f>IF(I32&gt;K32,2,IF(I32&lt;K32,0,1))</f>
        <v>1</v>
      </c>
      <c r="R32" s="387">
        <f>IFERROR(K32/SUM(K14),0)</f>
        <v>0</v>
      </c>
      <c r="S32" s="388"/>
      <c r="T32" s="10"/>
    </row>
    <row r="33" spans="1:20" s="2" customFormat="1" ht="16.2" customHeight="1" thickBot="1" x14ac:dyDescent="0.3">
      <c r="A33" s="176"/>
      <c r="B33" s="9"/>
      <c r="C33" s="399" t="s">
        <v>114</v>
      </c>
      <c r="D33" s="400"/>
      <c r="E33" s="400"/>
      <c r="F33" s="52" t="s">
        <v>11</v>
      </c>
      <c r="G33" s="52"/>
      <c r="H33" s="53"/>
      <c r="I33" s="63"/>
      <c r="J33" s="12"/>
      <c r="K33" s="187">
        <f>'Liste des dépenses'!G10</f>
        <v>0</v>
      </c>
      <c r="L33" s="176"/>
      <c r="M33" s="446"/>
      <c r="N33" s="447"/>
      <c r="O33" s="396"/>
      <c r="Q33" s="266">
        <f>IF(I33&gt;K33,2,IF(I33&lt;K33,0,1))</f>
        <v>1</v>
      </c>
      <c r="R33" s="457">
        <f>IFERROR(K33/SUM(K14),0)</f>
        <v>0</v>
      </c>
      <c r="S33" s="453"/>
      <c r="T33" s="10"/>
    </row>
    <row r="34" spans="1:20" s="2" customFormat="1" ht="3" customHeight="1" thickBot="1" x14ac:dyDescent="0.3">
      <c r="A34" s="176"/>
      <c r="B34" s="9"/>
      <c r="C34" s="176"/>
      <c r="D34" s="176"/>
      <c r="E34" s="176"/>
      <c r="F34" s="176"/>
      <c r="G34" s="176"/>
      <c r="H34" s="176"/>
      <c r="I34" s="176"/>
      <c r="J34" s="176"/>
      <c r="K34" s="176">
        <v>0</v>
      </c>
      <c r="L34" s="176"/>
      <c r="M34" s="446"/>
      <c r="N34" s="447"/>
      <c r="O34" s="396"/>
      <c r="Q34" s="266"/>
      <c r="R34" s="168"/>
      <c r="S34" s="265"/>
      <c r="T34" s="10"/>
    </row>
    <row r="35" spans="1:20" s="2" customFormat="1" ht="15" customHeight="1" thickBot="1" x14ac:dyDescent="0.3">
      <c r="A35" s="176"/>
      <c r="B35" s="9"/>
      <c r="C35" s="428" t="s">
        <v>101</v>
      </c>
      <c r="D35" s="429"/>
      <c r="E35" s="429"/>
      <c r="F35" s="54" t="s">
        <v>117</v>
      </c>
      <c r="G35" s="54"/>
      <c r="H35" s="167"/>
      <c r="I35" s="64"/>
      <c r="J35" s="12"/>
      <c r="K35" s="186">
        <f>'Liste des dépenses'!G11</f>
        <v>0</v>
      </c>
      <c r="L35" s="176"/>
      <c r="M35" s="446"/>
      <c r="N35" s="447"/>
      <c r="O35" s="396"/>
      <c r="Q35" s="266">
        <f>IF(I35&gt;K35,2,IF(I35&lt;K35,0,1))</f>
        <v>1</v>
      </c>
      <c r="R35" s="458">
        <f>K35</f>
        <v>0</v>
      </c>
      <c r="S35" s="459"/>
      <c r="T35" s="10"/>
    </row>
    <row r="36" spans="1:20" s="2" customFormat="1" ht="3" customHeight="1" thickBot="1" x14ac:dyDescent="0.3">
      <c r="A36" s="176"/>
      <c r="B36" s="9"/>
      <c r="C36" s="176"/>
      <c r="D36" s="176"/>
      <c r="E36" s="176"/>
      <c r="F36" s="176"/>
      <c r="G36" s="176"/>
      <c r="H36" s="176"/>
      <c r="I36" s="176"/>
      <c r="J36" s="176"/>
      <c r="K36" s="176"/>
      <c r="L36" s="176"/>
      <c r="M36" s="446"/>
      <c r="N36" s="447"/>
      <c r="O36" s="396"/>
      <c r="Q36" s="266"/>
      <c r="R36" s="168"/>
      <c r="S36" s="265"/>
      <c r="T36" s="10"/>
    </row>
    <row r="37" spans="1:20" s="2" customFormat="1" ht="15" customHeight="1" x14ac:dyDescent="0.25">
      <c r="A37" s="176"/>
      <c r="B37" s="9"/>
      <c r="C37" s="401" t="s">
        <v>102</v>
      </c>
      <c r="D37" s="402"/>
      <c r="E37" s="402"/>
      <c r="F37" s="51" t="s">
        <v>18</v>
      </c>
      <c r="G37" s="51"/>
      <c r="H37" s="51"/>
      <c r="I37" s="61"/>
      <c r="J37" s="12"/>
      <c r="K37" s="58"/>
      <c r="L37" s="176"/>
      <c r="M37" s="446"/>
      <c r="N37" s="447"/>
      <c r="O37" s="396"/>
      <c r="Q37" s="266">
        <f>IF(I37&gt;K37,2,IF(I37&lt;K37,0,1))</f>
        <v>1</v>
      </c>
      <c r="R37" s="381">
        <f>SUM(K37:K39)</f>
        <v>0</v>
      </c>
      <c r="S37" s="382"/>
      <c r="T37" s="10"/>
    </row>
    <row r="38" spans="1:20" s="2" customFormat="1" ht="15" customHeight="1" thickBot="1" x14ac:dyDescent="0.3">
      <c r="A38" s="176"/>
      <c r="B38" s="9"/>
      <c r="C38" s="424"/>
      <c r="D38" s="425"/>
      <c r="E38" s="425"/>
      <c r="F38" s="26" t="s">
        <v>9</v>
      </c>
      <c r="G38" s="26"/>
      <c r="H38" s="26"/>
      <c r="I38" s="62"/>
      <c r="J38" s="12"/>
      <c r="K38" s="59"/>
      <c r="L38" s="176"/>
      <c r="M38" s="446"/>
      <c r="N38" s="447"/>
      <c r="O38" s="396"/>
      <c r="Q38" s="266">
        <f>IF(I38&gt;K38,2,IF(I38&lt;K38,0,1))</f>
        <v>1</v>
      </c>
      <c r="R38" s="383"/>
      <c r="S38" s="384"/>
      <c r="T38" s="10"/>
    </row>
    <row r="39" spans="1:20" s="2" customFormat="1" ht="15" customHeight="1" thickBot="1" x14ac:dyDescent="0.3">
      <c r="A39" s="176"/>
      <c r="B39" s="9"/>
      <c r="C39" s="426"/>
      <c r="D39" s="427"/>
      <c r="E39" s="427"/>
      <c r="F39" s="99" t="s">
        <v>64</v>
      </c>
      <c r="G39" s="52"/>
      <c r="H39" s="204"/>
      <c r="I39" s="63"/>
      <c r="J39" s="12"/>
      <c r="K39" s="60"/>
      <c r="L39" s="176"/>
      <c r="M39" s="446"/>
      <c r="N39" s="447"/>
      <c r="O39" s="396"/>
      <c r="Q39" s="266">
        <f>IF(I39&gt;K39,2,IF(I39&lt;K39,0,1))</f>
        <v>1</v>
      </c>
      <c r="R39" s="385"/>
      <c r="S39" s="386"/>
      <c r="T39" s="10"/>
    </row>
    <row r="40" spans="1:20" s="2" customFormat="1" ht="3" customHeight="1" thickBot="1" x14ac:dyDescent="0.3">
      <c r="A40" s="176"/>
      <c r="B40" s="9"/>
      <c r="C40" s="9"/>
      <c r="D40" s="11"/>
      <c r="E40" s="176"/>
      <c r="F40" s="1"/>
      <c r="G40" s="1"/>
      <c r="H40" s="1"/>
      <c r="I40" s="4"/>
      <c r="J40" s="4"/>
      <c r="K40" s="12"/>
      <c r="L40" s="176"/>
      <c r="M40" s="446"/>
      <c r="N40" s="447"/>
      <c r="O40" s="396"/>
      <c r="Q40" s="266"/>
      <c r="R40" s="168"/>
      <c r="S40" s="265"/>
      <c r="T40" s="10"/>
    </row>
    <row r="41" spans="1:20" s="2" customFormat="1" ht="15" customHeight="1" thickBot="1" x14ac:dyDescent="0.3">
      <c r="A41" s="176"/>
      <c r="B41" s="9"/>
      <c r="C41" s="401" t="s">
        <v>103</v>
      </c>
      <c r="D41" s="402"/>
      <c r="E41" s="402"/>
      <c r="F41" s="51" t="s">
        <v>55</v>
      </c>
      <c r="G41" s="51"/>
      <c r="H41" s="100"/>
      <c r="I41" s="61"/>
      <c r="J41" s="12"/>
      <c r="K41" s="58"/>
      <c r="L41" s="176"/>
      <c r="M41" s="446"/>
      <c r="N41" s="447"/>
      <c r="O41" s="396"/>
      <c r="Q41" s="266">
        <f>IF(I41&gt;K41,2,IF(I41&lt;K41,0,1))</f>
        <v>1</v>
      </c>
      <c r="R41" s="393">
        <f>SUM(K41:K42)</f>
        <v>0</v>
      </c>
      <c r="S41" s="394"/>
      <c r="T41" s="10"/>
    </row>
    <row r="42" spans="1:20" s="2" customFormat="1" ht="15" customHeight="1" thickBot="1" x14ac:dyDescent="0.3">
      <c r="A42" s="176"/>
      <c r="B42" s="9"/>
      <c r="C42" s="132"/>
      <c r="D42" s="57"/>
      <c r="E42" s="53"/>
      <c r="F42" s="430" t="s">
        <v>64</v>
      </c>
      <c r="G42" s="431"/>
      <c r="H42" s="204"/>
      <c r="I42" s="63"/>
      <c r="J42" s="12"/>
      <c r="K42" s="60"/>
      <c r="L42" s="1"/>
      <c r="M42" s="448"/>
      <c r="N42" s="449"/>
      <c r="O42" s="450"/>
      <c r="Q42" s="267">
        <f>IF(I42&gt;K42,2,IF(I42&lt;K42,0,1))</f>
        <v>1</v>
      </c>
      <c r="R42" s="456"/>
      <c r="S42" s="450"/>
      <c r="T42" s="10"/>
    </row>
    <row r="43" spans="1:20" s="2" customFormat="1" ht="4.95" customHeight="1" thickBot="1" x14ac:dyDescent="0.3">
      <c r="A43" s="176"/>
      <c r="B43" s="9"/>
      <c r="C43" s="9"/>
      <c r="D43" s="45"/>
      <c r="E43" s="4"/>
      <c r="F43" s="15"/>
      <c r="G43" s="1"/>
      <c r="H43" s="1"/>
      <c r="I43" s="1"/>
      <c r="J43" s="1"/>
      <c r="K43" s="1"/>
      <c r="L43" s="1"/>
      <c r="M43" s="1"/>
      <c r="N43" s="1"/>
      <c r="O43" s="9"/>
      <c r="P43" s="9"/>
      <c r="Q43" s="4"/>
      <c r="R43" s="4"/>
      <c r="S43" s="15"/>
      <c r="T43" s="10"/>
    </row>
    <row r="44" spans="1:20" s="2" customFormat="1" ht="18" customHeight="1" thickBot="1" x14ac:dyDescent="0.35">
      <c r="A44" s="176"/>
      <c r="B44" s="14"/>
      <c r="C44" s="14"/>
      <c r="D44" s="46"/>
      <c r="E44" s="7"/>
      <c r="F44" s="15"/>
      <c r="G44" s="436" t="s">
        <v>86</v>
      </c>
      <c r="H44" s="437"/>
      <c r="I44" s="65">
        <f>SUM(I21:I42)</f>
        <v>0</v>
      </c>
      <c r="J44" s="43"/>
      <c r="K44" s="65">
        <f>SUM(K21:K42)</f>
        <v>0</v>
      </c>
      <c r="L44" s="3"/>
      <c r="M44" s="438">
        <f>IFERROR(K44/I44,0)</f>
        <v>0</v>
      </c>
      <c r="N44" s="439"/>
      <c r="O44" s="169"/>
      <c r="P44" s="14"/>
      <c r="Q44" s="1"/>
      <c r="R44" s="7"/>
      <c r="S44" s="12"/>
      <c r="T44" s="10"/>
    </row>
    <row r="45" spans="1:20" s="2" customFormat="1" ht="10.050000000000001" customHeight="1" thickBot="1" x14ac:dyDescent="0.35">
      <c r="A45" s="176"/>
      <c r="B45" s="14"/>
      <c r="C45" s="14"/>
      <c r="D45" s="46"/>
      <c r="E45" s="7"/>
      <c r="F45" s="15"/>
      <c r="G45" s="78"/>
      <c r="H45" s="78"/>
      <c r="I45" s="79"/>
      <c r="J45" s="77"/>
      <c r="K45" s="79"/>
      <c r="L45" s="3"/>
      <c r="M45" s="3"/>
      <c r="N45" s="3"/>
      <c r="O45" s="14"/>
      <c r="P45" s="14"/>
      <c r="Q45" s="1"/>
      <c r="R45" s="7"/>
      <c r="S45" s="12"/>
      <c r="T45" s="10"/>
    </row>
    <row r="46" spans="1:20" s="2" customFormat="1" ht="18" customHeight="1" thickBot="1" x14ac:dyDescent="0.35">
      <c r="A46" s="176"/>
      <c r="B46" s="9"/>
      <c r="C46" s="1"/>
      <c r="D46" s="46"/>
      <c r="E46" s="7"/>
      <c r="F46" s="14"/>
      <c r="G46" s="1"/>
      <c r="H46" s="49"/>
      <c r="I46" s="66" t="s">
        <v>82</v>
      </c>
      <c r="J46" s="40"/>
      <c r="K46" s="66" t="s">
        <v>84</v>
      </c>
      <c r="L46" s="176"/>
      <c r="M46" s="176"/>
      <c r="N46" s="176"/>
      <c r="O46" s="176"/>
      <c r="P46" s="176"/>
      <c r="Q46" s="176"/>
      <c r="R46" s="176"/>
      <c r="S46" s="176"/>
      <c r="T46" s="10"/>
    </row>
    <row r="47" spans="1:20" s="2" customFormat="1" ht="18" customHeight="1" thickBot="1" x14ac:dyDescent="0.3">
      <c r="A47" s="176"/>
      <c r="B47" s="9"/>
      <c r="C47" s="3"/>
      <c r="D47" s="46"/>
      <c r="E47" s="7"/>
      <c r="F47" s="14"/>
      <c r="G47" s="1"/>
      <c r="H47" s="176"/>
      <c r="I47" s="70" t="s">
        <v>78</v>
      </c>
      <c r="J47" s="7"/>
      <c r="K47" s="68" t="s">
        <v>80</v>
      </c>
      <c r="L47" s="176"/>
      <c r="M47" s="176"/>
      <c r="N47" s="176"/>
      <c r="O47" s="176"/>
      <c r="P47" s="176"/>
      <c r="Q47" s="176"/>
      <c r="R47" s="176"/>
      <c r="S47" s="176"/>
      <c r="T47" s="10"/>
    </row>
    <row r="48" spans="1:20" s="2" customFormat="1" ht="18" customHeight="1" thickBot="1" x14ac:dyDescent="0.3">
      <c r="A48" s="176"/>
      <c r="B48" s="9"/>
      <c r="C48" s="375" t="s">
        <v>95</v>
      </c>
      <c r="D48" s="376"/>
      <c r="E48" s="376"/>
      <c r="F48" s="376"/>
      <c r="G48" s="377"/>
      <c r="H48" s="17"/>
      <c r="I48" s="67" t="s">
        <v>79</v>
      </c>
      <c r="J48" s="7"/>
      <c r="K48" s="69" t="s">
        <v>81</v>
      </c>
      <c r="L48" s="176"/>
      <c r="M48" s="176"/>
      <c r="N48" s="176"/>
      <c r="O48" s="176"/>
      <c r="P48" s="176"/>
      <c r="Q48" s="176"/>
      <c r="R48" s="176"/>
      <c r="S48" s="176"/>
      <c r="T48" s="10"/>
    </row>
    <row r="49" spans="1:20" s="2" customFormat="1" ht="4.95" customHeight="1" thickBot="1" x14ac:dyDescent="0.3">
      <c r="A49" s="176"/>
      <c r="B49" s="9"/>
      <c r="C49" s="3"/>
      <c r="D49" s="1"/>
      <c r="E49" s="1"/>
      <c r="F49" s="1"/>
      <c r="G49" s="1"/>
      <c r="H49" s="9"/>
      <c r="I49" s="7"/>
      <c r="J49" s="176"/>
      <c r="K49" s="14"/>
      <c r="L49" s="176"/>
      <c r="M49" s="176"/>
      <c r="N49" s="176"/>
      <c r="O49" s="176"/>
      <c r="P49" s="176"/>
      <c r="Q49" s="176"/>
      <c r="R49" s="176"/>
      <c r="S49" s="176"/>
      <c r="T49" s="10"/>
    </row>
    <row r="50" spans="1:20" s="2" customFormat="1" ht="15" customHeight="1" x14ac:dyDescent="0.25">
      <c r="A50" s="176"/>
      <c r="B50" s="9"/>
      <c r="C50" s="188" t="s">
        <v>25</v>
      </c>
      <c r="D50" s="83"/>
      <c r="E50" s="83"/>
      <c r="F50" s="84" t="s">
        <v>65</v>
      </c>
      <c r="G50" s="84"/>
      <c r="H50" s="85"/>
      <c r="I50" s="101">
        <f>PAF!F49</f>
        <v>0</v>
      </c>
      <c r="J50" s="176"/>
      <c r="K50" s="101">
        <f>PAF!H49</f>
        <v>0</v>
      </c>
      <c r="L50" s="176"/>
      <c r="M50" s="176"/>
      <c r="N50" s="176"/>
      <c r="O50" s="335"/>
      <c r="P50" s="335"/>
      <c r="Q50" s="335"/>
      <c r="R50" s="335"/>
      <c r="S50" s="335"/>
      <c r="T50" s="10"/>
    </row>
    <row r="51" spans="1:20" s="2" customFormat="1" ht="15" customHeight="1" x14ac:dyDescent="0.25">
      <c r="A51" s="176"/>
      <c r="B51" s="9"/>
      <c r="C51" s="189"/>
      <c r="D51" s="86"/>
      <c r="E51" s="86"/>
      <c r="F51" s="87" t="s">
        <v>66</v>
      </c>
      <c r="G51" s="87"/>
      <c r="H51" s="88"/>
      <c r="I51" s="102">
        <f>PAF!F61</f>
        <v>0</v>
      </c>
      <c r="J51" s="176"/>
      <c r="K51" s="102">
        <f>PAF!H61</f>
        <v>0</v>
      </c>
      <c r="L51" s="176"/>
      <c r="M51" s="176"/>
      <c r="N51" s="176"/>
      <c r="O51" s="335"/>
      <c r="P51" s="335"/>
      <c r="Q51" s="335"/>
      <c r="R51" s="335"/>
      <c r="S51" s="335"/>
      <c r="T51" s="10"/>
    </row>
    <row r="52" spans="1:20" s="2" customFormat="1" ht="15" customHeight="1" thickBot="1" x14ac:dyDescent="0.3">
      <c r="A52" s="176"/>
      <c r="B52" s="9"/>
      <c r="C52" s="190"/>
      <c r="D52" s="89"/>
      <c r="E52" s="89"/>
      <c r="F52" s="89" t="s">
        <v>67</v>
      </c>
      <c r="G52" s="89"/>
      <c r="H52" s="90"/>
      <c r="I52" s="103">
        <f>PAF!F73</f>
        <v>0</v>
      </c>
      <c r="J52" s="176"/>
      <c r="K52" s="103">
        <f>PAF!H73</f>
        <v>0</v>
      </c>
      <c r="L52" s="176"/>
      <c r="M52" s="176"/>
      <c r="N52" s="176"/>
      <c r="O52" s="335"/>
      <c r="P52" s="335"/>
      <c r="Q52" s="335"/>
      <c r="R52" s="335"/>
      <c r="S52" s="335"/>
      <c r="T52" s="10"/>
    </row>
    <row r="53" spans="1:20" s="2" customFormat="1" ht="3" customHeight="1" thickBot="1" x14ac:dyDescent="0.3">
      <c r="A53" s="176"/>
      <c r="B53" s="9"/>
      <c r="C53" s="176"/>
      <c r="D53" s="8"/>
      <c r="E53" s="8"/>
      <c r="F53" s="1"/>
      <c r="G53" s="1"/>
      <c r="H53" s="12"/>
      <c r="I53" s="4"/>
      <c r="J53" s="176"/>
      <c r="K53" s="12"/>
      <c r="L53" s="176"/>
      <c r="M53" s="176"/>
      <c r="N53" s="176"/>
      <c r="O53" s="335"/>
      <c r="P53" s="335"/>
      <c r="Q53" s="335"/>
      <c r="R53" s="335"/>
      <c r="S53" s="335"/>
      <c r="T53" s="1"/>
    </row>
    <row r="54" spans="1:20" s="2" customFormat="1" ht="15" customHeight="1" x14ac:dyDescent="0.25">
      <c r="A54" s="176"/>
      <c r="B54" s="9"/>
      <c r="C54" s="188" t="s">
        <v>26</v>
      </c>
      <c r="D54" s="83"/>
      <c r="E54" s="83"/>
      <c r="F54" s="84" t="s">
        <v>30</v>
      </c>
      <c r="G54" s="84"/>
      <c r="H54" s="85"/>
      <c r="I54" s="80"/>
      <c r="J54" s="176"/>
      <c r="K54" s="101">
        <f>I54</f>
        <v>0</v>
      </c>
      <c r="L54" s="176"/>
      <c r="M54" s="176"/>
      <c r="N54" s="176"/>
      <c r="O54" s="335"/>
      <c r="P54" s="335"/>
      <c r="Q54" s="335"/>
      <c r="R54" s="335"/>
      <c r="S54" s="335"/>
      <c r="T54" s="1"/>
    </row>
    <row r="55" spans="1:20" s="2" customFormat="1" ht="15" customHeight="1" thickBot="1" x14ac:dyDescent="0.3">
      <c r="A55" s="176"/>
      <c r="B55" s="9"/>
      <c r="C55" s="190"/>
      <c r="D55" s="89"/>
      <c r="E55" s="89"/>
      <c r="F55" s="89" t="s">
        <v>29</v>
      </c>
      <c r="G55" s="89"/>
      <c r="H55" s="90"/>
      <c r="I55" s="81"/>
      <c r="J55" s="176"/>
      <c r="K55" s="103">
        <f>I55</f>
        <v>0</v>
      </c>
      <c r="L55" s="176"/>
      <c r="M55" s="176"/>
      <c r="N55" s="176"/>
      <c r="O55" s="335"/>
      <c r="P55" s="335"/>
      <c r="Q55" s="335"/>
      <c r="R55" s="335"/>
      <c r="S55" s="335"/>
      <c r="T55" s="1"/>
    </row>
    <row r="56" spans="1:20" s="2" customFormat="1" ht="3" customHeight="1" thickBot="1" x14ac:dyDescent="0.3">
      <c r="A56" s="176"/>
      <c r="B56" s="9"/>
      <c r="C56" s="191"/>
      <c r="D56" s="191"/>
      <c r="E56" s="91"/>
      <c r="F56" s="91"/>
      <c r="G56" s="86"/>
      <c r="H56" s="92"/>
      <c r="I56" s="4"/>
      <c r="J56" s="176"/>
      <c r="K56" s="12"/>
      <c r="L56" s="176"/>
      <c r="M56" s="176"/>
      <c r="N56" s="176"/>
      <c r="O56" s="176"/>
      <c r="P56" s="176"/>
      <c r="Q56" s="176"/>
      <c r="R56" s="176"/>
      <c r="S56" s="176"/>
      <c r="T56" s="1"/>
    </row>
    <row r="57" spans="1:20" s="2" customFormat="1" ht="15" customHeight="1" thickBot="1" x14ac:dyDescent="0.3">
      <c r="A57" s="176"/>
      <c r="B57" s="9"/>
      <c r="C57" s="192" t="s">
        <v>27</v>
      </c>
      <c r="D57" s="94"/>
      <c r="E57" s="93"/>
      <c r="F57" s="93" t="s">
        <v>0</v>
      </c>
      <c r="G57" s="94"/>
      <c r="H57" s="95"/>
      <c r="I57" s="82"/>
      <c r="J57" s="176"/>
      <c r="K57" s="193">
        <f>I57</f>
        <v>0</v>
      </c>
      <c r="L57" s="176"/>
      <c r="M57" s="176"/>
      <c r="N57" s="176"/>
      <c r="O57" s="176"/>
      <c r="P57" s="176"/>
      <c r="Q57" s="176"/>
      <c r="R57" s="176"/>
      <c r="S57" s="176"/>
      <c r="T57" s="1"/>
    </row>
    <row r="58" spans="1:20" s="2" customFormat="1" ht="3" customHeight="1" thickBot="1" x14ac:dyDescent="0.3">
      <c r="A58" s="176"/>
      <c r="B58" s="9"/>
      <c r="C58" s="11"/>
      <c r="D58" s="176"/>
      <c r="E58" s="1"/>
      <c r="F58" s="1"/>
      <c r="G58" s="1"/>
      <c r="H58" s="12"/>
      <c r="I58" s="9"/>
      <c r="J58" s="176"/>
      <c r="K58" s="12"/>
      <c r="L58" s="176"/>
      <c r="M58" s="176"/>
      <c r="N58" s="176"/>
      <c r="O58" s="176"/>
      <c r="P58" s="176"/>
      <c r="Q58" s="176"/>
      <c r="R58" s="176"/>
      <c r="S58" s="176"/>
      <c r="T58" s="1"/>
    </row>
    <row r="59" spans="1:20" s="2" customFormat="1" ht="15" customHeight="1" x14ac:dyDescent="0.25">
      <c r="A59" s="176"/>
      <c r="B59" s="9"/>
      <c r="C59" s="188" t="s">
        <v>28</v>
      </c>
      <c r="D59" s="83"/>
      <c r="E59" s="96"/>
      <c r="F59" s="84" t="s">
        <v>205</v>
      </c>
      <c r="G59" s="97"/>
      <c r="H59" s="346" t="s">
        <v>204</v>
      </c>
      <c r="I59" s="80"/>
      <c r="J59" s="176"/>
      <c r="K59" s="101">
        <f>I59</f>
        <v>0</v>
      </c>
      <c r="L59" s="176"/>
      <c r="M59" s="176"/>
      <c r="N59" s="176"/>
      <c r="O59" s="176"/>
      <c r="P59" s="176"/>
      <c r="Q59" s="176"/>
      <c r="R59" s="176"/>
      <c r="S59" s="176"/>
      <c r="T59" s="1"/>
    </row>
    <row r="60" spans="1:20" s="2" customFormat="1" ht="15" customHeight="1" x14ac:dyDescent="0.25">
      <c r="A60" s="176"/>
      <c r="B60" s="9"/>
      <c r="C60" s="194"/>
      <c r="D60" s="86"/>
      <c r="E60" s="91"/>
      <c r="F60" s="87" t="s">
        <v>218</v>
      </c>
      <c r="G60" s="91"/>
      <c r="H60" s="348" t="s">
        <v>204</v>
      </c>
      <c r="I60" s="106"/>
      <c r="J60" s="176"/>
      <c r="K60" s="195"/>
      <c r="L60" s="176"/>
      <c r="M60" s="176"/>
      <c r="N60" s="176"/>
      <c r="O60" s="176"/>
      <c r="P60" s="176"/>
      <c r="Q60" s="176"/>
      <c r="R60" s="176"/>
      <c r="S60" s="176"/>
      <c r="T60" s="1"/>
    </row>
    <row r="61" spans="1:20" s="2" customFormat="1" ht="15" customHeight="1" thickBot="1" x14ac:dyDescent="0.3">
      <c r="A61" s="176"/>
      <c r="B61" s="9"/>
      <c r="C61" s="194"/>
      <c r="D61" s="86"/>
      <c r="E61" s="91"/>
      <c r="F61" s="105" t="s">
        <v>206</v>
      </c>
      <c r="G61" s="104"/>
      <c r="H61" s="347" t="s">
        <v>204</v>
      </c>
      <c r="I61" s="98"/>
      <c r="J61" s="176"/>
      <c r="K61" s="195">
        <f>I61</f>
        <v>0</v>
      </c>
      <c r="L61" s="176"/>
      <c r="M61" s="176"/>
      <c r="N61" s="176"/>
      <c r="O61" s="176"/>
      <c r="P61" s="176"/>
      <c r="Q61" s="176"/>
      <c r="R61" s="176"/>
      <c r="S61" s="176"/>
      <c r="T61" s="1"/>
    </row>
    <row r="62" spans="1:20" s="2" customFormat="1" ht="15" customHeight="1" thickBot="1" x14ac:dyDescent="0.3">
      <c r="A62" s="176"/>
      <c r="B62" s="9"/>
      <c r="C62" s="194"/>
      <c r="D62" s="86"/>
      <c r="E62" s="91"/>
      <c r="F62" s="104" t="s">
        <v>64</v>
      </c>
      <c r="G62" s="105"/>
      <c r="H62" s="204"/>
      <c r="I62" s="106"/>
      <c r="J62" s="176"/>
      <c r="K62" s="196">
        <f>I62</f>
        <v>0</v>
      </c>
      <c r="L62" s="176"/>
      <c r="M62" s="176"/>
      <c r="N62" s="176"/>
      <c r="O62" s="176"/>
      <c r="P62" s="176"/>
      <c r="Q62" s="176"/>
      <c r="R62" s="176"/>
      <c r="S62" s="176"/>
      <c r="T62" s="1"/>
    </row>
    <row r="63" spans="1:20" s="2" customFormat="1" ht="15" customHeight="1" thickBot="1" x14ac:dyDescent="0.3">
      <c r="A63" s="176"/>
      <c r="B63" s="9"/>
      <c r="C63" s="190"/>
      <c r="D63" s="89"/>
      <c r="E63" s="89"/>
      <c r="F63" s="166" t="s">
        <v>89</v>
      </c>
      <c r="G63" s="166"/>
      <c r="H63" s="349"/>
      <c r="I63" s="81"/>
      <c r="J63" s="176"/>
      <c r="K63" s="197">
        <f>I63*0.9</f>
        <v>0</v>
      </c>
      <c r="L63" s="176"/>
      <c r="M63" s="176"/>
      <c r="N63" s="176"/>
      <c r="O63" s="176"/>
      <c r="P63" s="176"/>
      <c r="Q63" s="176"/>
      <c r="R63" s="176"/>
      <c r="S63" s="176"/>
      <c r="T63" s="1"/>
    </row>
    <row r="64" spans="1:20" s="2" customFormat="1" ht="4.95" customHeight="1" thickBot="1" x14ac:dyDescent="0.3">
      <c r="A64" s="176"/>
      <c r="B64" s="9"/>
      <c r="C64" s="9"/>
      <c r="D64" s="45"/>
      <c r="E64" s="4"/>
      <c r="F64" s="15"/>
      <c r="G64" s="1"/>
      <c r="H64" s="8"/>
      <c r="I64" s="1"/>
      <c r="J64" s="1"/>
      <c r="K64" s="1"/>
      <c r="L64" s="1"/>
      <c r="M64" s="1"/>
      <c r="N64" s="1"/>
      <c r="O64" s="12"/>
      <c r="P64" s="9"/>
      <c r="Q64" s="4"/>
      <c r="R64" s="4"/>
      <c r="S64" s="12"/>
      <c r="T64" s="10"/>
    </row>
    <row r="65" spans="1:20" s="2" customFormat="1" ht="18" customHeight="1" thickBot="1" x14ac:dyDescent="0.3">
      <c r="A65" s="176"/>
      <c r="B65" s="9"/>
      <c r="C65" s="9"/>
      <c r="D65" s="45"/>
      <c r="E65" s="4"/>
      <c r="F65" s="15"/>
      <c r="G65" s="432" t="s">
        <v>87</v>
      </c>
      <c r="H65" s="433"/>
      <c r="I65" s="107">
        <f>SUM(I50:I63)</f>
        <v>0</v>
      </c>
      <c r="J65" s="24"/>
      <c r="K65" s="107">
        <f>SUM(K50:K63)</f>
        <v>0</v>
      </c>
      <c r="L65" s="1"/>
      <c r="M65" s="438">
        <f>IFERROR(K65/I65,0)</f>
        <v>0</v>
      </c>
      <c r="N65" s="439"/>
      <c r="O65" s="12"/>
      <c r="P65" s="9"/>
      <c r="Q65" s="12"/>
      <c r="R65" s="4"/>
      <c r="S65" s="12"/>
      <c r="T65" s="10"/>
    </row>
    <row r="66" spans="1:20" s="2" customFormat="1" ht="10.050000000000001" customHeight="1" thickBot="1" x14ac:dyDescent="0.3">
      <c r="A66" s="176"/>
      <c r="B66" s="9"/>
      <c r="C66" s="9"/>
      <c r="D66" s="45"/>
      <c r="E66" s="4"/>
      <c r="F66" s="4"/>
      <c r="G66" s="109"/>
      <c r="H66" s="1"/>
      <c r="I66" s="1"/>
      <c r="J66" s="1"/>
      <c r="K66" s="1"/>
      <c r="L66" s="1"/>
      <c r="M66" s="1"/>
      <c r="N66" s="1"/>
      <c r="O66" s="9"/>
      <c r="P66" s="9"/>
      <c r="Q66" s="4"/>
      <c r="R66" s="4"/>
      <c r="S66" s="4"/>
      <c r="T66" s="10"/>
    </row>
    <row r="67" spans="1:20" s="25" customFormat="1" ht="18" customHeight="1" thickBot="1" x14ac:dyDescent="0.3">
      <c r="A67" s="198"/>
      <c r="B67" s="9"/>
      <c r="C67" s="9"/>
      <c r="D67" s="45"/>
      <c r="E67" s="4"/>
      <c r="F67" s="108"/>
      <c r="G67" s="434" t="s">
        <v>88</v>
      </c>
      <c r="H67" s="435"/>
      <c r="I67" s="199">
        <f>I65-I44</f>
        <v>0</v>
      </c>
      <c r="J67" s="200"/>
      <c r="K67" s="199">
        <f>K65-K44</f>
        <v>0</v>
      </c>
      <c r="L67" s="3"/>
      <c r="M67" s="440"/>
      <c r="N67" s="440"/>
      <c r="O67" s="3"/>
      <c r="P67" s="3"/>
      <c r="Q67" s="3"/>
      <c r="R67" s="3"/>
      <c r="S67" s="3"/>
      <c r="T67" s="198"/>
    </row>
    <row r="68" spans="1:20" s="2" customFormat="1" ht="4.95" customHeight="1" thickBot="1" x14ac:dyDescent="0.3">
      <c r="A68" s="176"/>
      <c r="B68" s="9"/>
      <c r="C68" s="9"/>
      <c r="D68" s="45"/>
      <c r="E68" s="4"/>
      <c r="F68" s="15"/>
      <c r="G68" s="176"/>
      <c r="H68" s="201"/>
      <c r="I68" s="176"/>
      <c r="J68" s="10"/>
      <c r="K68" s="176"/>
      <c r="L68" s="176"/>
      <c r="M68" s="176"/>
      <c r="N68" s="176"/>
      <c r="O68" s="176"/>
      <c r="P68" s="176"/>
      <c r="Q68" s="176"/>
      <c r="R68" s="176"/>
      <c r="S68" s="176"/>
      <c r="T68" s="176"/>
    </row>
    <row r="69" spans="1:20" ht="13.8" thickBot="1" x14ac:dyDescent="0.3">
      <c r="B69" s="174"/>
      <c r="C69" s="170"/>
      <c r="D69" s="170"/>
      <c r="E69" s="170"/>
      <c r="F69" s="170"/>
      <c r="G69" s="418" t="s">
        <v>109</v>
      </c>
      <c r="H69" s="419"/>
      <c r="I69" s="420"/>
      <c r="K69" s="202">
        <f>K67-I67</f>
        <v>0</v>
      </c>
      <c r="O69" s="170"/>
      <c r="P69" s="170"/>
      <c r="Q69" s="170"/>
      <c r="R69" s="170"/>
      <c r="S69" s="170"/>
      <c r="T69" s="170"/>
    </row>
    <row r="70" spans="1:20" hidden="1" x14ac:dyDescent="0.25">
      <c r="B70" s="174"/>
      <c r="C70" s="170"/>
      <c r="D70" s="170"/>
      <c r="E70" s="170"/>
      <c r="F70" s="170"/>
      <c r="O70" s="170"/>
      <c r="P70" s="170"/>
      <c r="Q70" s="170"/>
      <c r="R70" s="170"/>
      <c r="S70" s="170"/>
      <c r="T70" s="170"/>
    </row>
    <row r="71" spans="1:20" hidden="1" x14ac:dyDescent="0.25">
      <c r="G71" s="174"/>
      <c r="H71" s="174"/>
      <c r="I71" s="174"/>
      <c r="K71" s="174"/>
      <c r="L71" s="174"/>
      <c r="M71" s="174"/>
      <c r="N71" s="174"/>
    </row>
    <row r="72" spans="1:20" hidden="1" x14ac:dyDescent="0.25">
      <c r="G72" s="174"/>
      <c r="H72" s="174"/>
      <c r="I72" s="174"/>
      <c r="K72" s="174"/>
      <c r="L72" s="174"/>
      <c r="M72" s="174"/>
      <c r="N72" s="174"/>
    </row>
    <row r="73" spans="1:20" hidden="1" x14ac:dyDescent="0.25">
      <c r="G73" s="174"/>
      <c r="H73" s="174"/>
      <c r="I73" s="174"/>
      <c r="K73" s="174"/>
      <c r="L73" s="174"/>
      <c r="M73" s="174"/>
      <c r="N73" s="174"/>
    </row>
    <row r="74" spans="1:20" hidden="1" x14ac:dyDescent="0.25">
      <c r="G74" s="174"/>
      <c r="H74" s="174"/>
      <c r="I74" s="174"/>
      <c r="K74" s="174"/>
      <c r="L74" s="174"/>
      <c r="M74" s="174"/>
      <c r="N74" s="174"/>
    </row>
    <row r="75" spans="1:20" hidden="1" x14ac:dyDescent="0.25">
      <c r="G75" s="174"/>
      <c r="H75" s="174"/>
      <c r="I75" s="174"/>
      <c r="K75" s="174"/>
      <c r="L75" s="174"/>
      <c r="M75" s="174"/>
      <c r="N75" s="174"/>
    </row>
    <row r="76" spans="1:20" hidden="1" x14ac:dyDescent="0.25">
      <c r="G76" s="174"/>
      <c r="H76" s="174"/>
      <c r="I76" s="174"/>
      <c r="K76" s="174"/>
      <c r="L76" s="174"/>
      <c r="M76" s="174"/>
      <c r="N76" s="174"/>
    </row>
    <row r="77" spans="1:20" hidden="1" x14ac:dyDescent="0.25">
      <c r="G77" s="174"/>
      <c r="H77" s="174"/>
      <c r="I77" s="174"/>
      <c r="K77" s="174"/>
      <c r="L77" s="174"/>
      <c r="M77" s="174"/>
      <c r="N77" s="174"/>
    </row>
    <row r="78" spans="1:20" hidden="1" x14ac:dyDescent="0.25">
      <c r="G78" s="174"/>
      <c r="H78" s="174"/>
      <c r="I78" s="174"/>
      <c r="K78" s="174"/>
      <c r="L78" s="174"/>
      <c r="M78" s="174"/>
      <c r="N78" s="174"/>
    </row>
    <row r="79" spans="1:20" hidden="1" x14ac:dyDescent="0.25">
      <c r="G79" s="174"/>
      <c r="H79" s="174"/>
      <c r="I79" s="174"/>
      <c r="K79" s="174"/>
      <c r="L79" s="174"/>
      <c r="M79" s="174"/>
      <c r="N79" s="174"/>
    </row>
    <row r="80" spans="1:20" hidden="1" x14ac:dyDescent="0.25">
      <c r="B80" s="170"/>
      <c r="C80" s="170"/>
      <c r="D80" s="203"/>
      <c r="E80" s="170"/>
      <c r="F80" s="170"/>
      <c r="G80" s="174"/>
      <c r="H80" s="174"/>
      <c r="I80" s="174"/>
      <c r="K80" s="174"/>
      <c r="L80" s="174"/>
      <c r="M80" s="174"/>
      <c r="N80" s="174"/>
      <c r="O80" s="170"/>
      <c r="P80" s="170"/>
      <c r="Q80" s="170"/>
      <c r="R80" s="170"/>
      <c r="S80" s="170"/>
      <c r="T80" s="170"/>
    </row>
    <row r="81" spans="2:20" hidden="1" x14ac:dyDescent="0.25">
      <c r="B81" s="170"/>
      <c r="C81" s="170"/>
      <c r="D81" s="203"/>
      <c r="E81" s="170"/>
      <c r="F81" s="170"/>
      <c r="G81" s="174"/>
      <c r="H81" s="174"/>
      <c r="I81" s="174"/>
      <c r="K81" s="174"/>
      <c r="L81" s="174"/>
      <c r="M81" s="174"/>
      <c r="N81" s="174"/>
      <c r="O81" s="170"/>
      <c r="P81" s="170"/>
      <c r="Q81" s="170"/>
      <c r="R81" s="170"/>
      <c r="S81" s="170"/>
      <c r="T81" s="170"/>
    </row>
    <row r="82" spans="2:20" hidden="1" x14ac:dyDescent="0.25">
      <c r="B82" s="170"/>
      <c r="C82" s="170"/>
      <c r="D82" s="203"/>
      <c r="E82" s="170"/>
      <c r="F82" s="170"/>
      <c r="G82" s="174"/>
      <c r="H82" s="174"/>
      <c r="I82" s="174"/>
      <c r="K82" s="174"/>
      <c r="L82" s="174"/>
      <c r="M82" s="174"/>
      <c r="N82" s="174"/>
      <c r="O82" s="170"/>
      <c r="P82" s="170"/>
      <c r="Q82" s="170"/>
      <c r="R82" s="170"/>
      <c r="S82" s="170"/>
      <c r="T82" s="170"/>
    </row>
    <row r="83" spans="2:20" hidden="1" x14ac:dyDescent="0.25">
      <c r="B83" s="170"/>
      <c r="C83" s="170"/>
      <c r="D83" s="203"/>
      <c r="E83" s="170"/>
      <c r="F83" s="170"/>
      <c r="G83" s="174"/>
      <c r="H83" s="174"/>
      <c r="I83" s="174"/>
      <c r="K83" s="174"/>
      <c r="L83" s="174"/>
      <c r="M83" s="174"/>
      <c r="N83" s="174"/>
      <c r="O83" s="170"/>
      <c r="P83" s="170"/>
      <c r="Q83" s="170"/>
      <c r="R83" s="170"/>
      <c r="S83" s="170"/>
      <c r="T83" s="170"/>
    </row>
    <row r="84" spans="2:20" hidden="1" x14ac:dyDescent="0.25">
      <c r="B84" s="170"/>
      <c r="C84" s="170"/>
      <c r="D84" s="203"/>
      <c r="E84" s="170"/>
      <c r="F84" s="170"/>
      <c r="G84" s="174"/>
      <c r="H84" s="174"/>
      <c r="I84" s="174"/>
      <c r="K84" s="174"/>
      <c r="L84" s="174"/>
      <c r="M84" s="174"/>
      <c r="N84" s="174"/>
      <c r="O84" s="170"/>
      <c r="P84" s="170"/>
      <c r="Q84" s="170"/>
      <c r="R84" s="170"/>
      <c r="S84" s="170"/>
      <c r="T84" s="170"/>
    </row>
    <row r="85" spans="2:20" hidden="1" x14ac:dyDescent="0.25">
      <c r="B85" s="170"/>
      <c r="C85" s="170"/>
      <c r="D85" s="203"/>
      <c r="E85" s="170"/>
      <c r="F85" s="170"/>
      <c r="G85" s="174"/>
      <c r="H85" s="174"/>
      <c r="I85" s="174"/>
      <c r="K85" s="174"/>
      <c r="L85" s="174"/>
      <c r="M85" s="174"/>
      <c r="N85" s="174"/>
      <c r="O85" s="170"/>
      <c r="P85" s="170"/>
      <c r="Q85" s="170"/>
      <c r="R85" s="170"/>
      <c r="S85" s="170"/>
      <c r="T85" s="170"/>
    </row>
    <row r="86" spans="2:20" hidden="1" x14ac:dyDescent="0.25"/>
    <row r="87" spans="2:20" hidden="1" x14ac:dyDescent="0.25"/>
    <row r="88" spans="2:20" hidden="1" x14ac:dyDescent="0.25"/>
    <row r="89" spans="2:20" hidden="1" x14ac:dyDescent="0.25"/>
    <row r="90" spans="2:20" hidden="1" x14ac:dyDescent="0.25"/>
    <row r="91" spans="2:20" hidden="1" x14ac:dyDescent="0.25"/>
    <row r="92" spans="2:20" hidden="1" x14ac:dyDescent="0.25"/>
    <row r="93" spans="2:20" hidden="1" x14ac:dyDescent="0.25"/>
    <row r="94" spans="2:20" hidden="1" x14ac:dyDescent="0.25"/>
    <row r="95" spans="2:20" hidden="1" x14ac:dyDescent="0.25"/>
    <row r="96" spans="2:20"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t="10.050000000000001" customHeight="1" x14ac:dyDescent="0.25"/>
    <row r="106" hidden="1" x14ac:dyDescent="0.25"/>
    <row r="107" hidden="1" x14ac:dyDescent="0.25"/>
  </sheetData>
  <sheetProtection algorithmName="SHA-512" hashValue="Y8TDMRhpB09yHkgqGv8rKgrCmL1pv+RFDwQVa+tpReDt9FdxGT/6eE0B0b+qxHZz0yKwlJeDK7PsvMjxHJ06QQ==" saltValue="kHszKKOF7FwxWVaDMcJ7/g==" spinCount="100000" sheet="1" objects="1" scenarios="1"/>
  <mergeCells count="51">
    <mergeCell ref="Q17:S17"/>
    <mergeCell ref="Q18:Q19"/>
    <mergeCell ref="R18:S19"/>
    <mergeCell ref="M17:O17"/>
    <mergeCell ref="M18:O19"/>
    <mergeCell ref="M25:O25"/>
    <mergeCell ref="R29:S29"/>
    <mergeCell ref="R41:S42"/>
    <mergeCell ref="R31:S31"/>
    <mergeCell ref="R33:S33"/>
    <mergeCell ref="R35:S35"/>
    <mergeCell ref="M28:O28"/>
    <mergeCell ref="R32:S32"/>
    <mergeCell ref="M44:N44"/>
    <mergeCell ref="M67:N67"/>
    <mergeCell ref="M65:N65"/>
    <mergeCell ref="M29:O29"/>
    <mergeCell ref="M31:O42"/>
    <mergeCell ref="M30:O30"/>
    <mergeCell ref="D10:F10"/>
    <mergeCell ref="D13:F13"/>
    <mergeCell ref="D14:F14"/>
    <mergeCell ref="G69:I69"/>
    <mergeCell ref="D9:F9"/>
    <mergeCell ref="D12:F12"/>
    <mergeCell ref="C26:E27"/>
    <mergeCell ref="C37:E37"/>
    <mergeCell ref="C38:E39"/>
    <mergeCell ref="C29:E29"/>
    <mergeCell ref="F42:G42"/>
    <mergeCell ref="G65:H65"/>
    <mergeCell ref="G67:H67"/>
    <mergeCell ref="C35:E35"/>
    <mergeCell ref="C41:E41"/>
    <mergeCell ref="G44:H44"/>
    <mergeCell ref="C48:G48"/>
    <mergeCell ref="B2:S2"/>
    <mergeCell ref="R37:S39"/>
    <mergeCell ref="R25:S27"/>
    <mergeCell ref="R21:S23"/>
    <mergeCell ref="C33:E33"/>
    <mergeCell ref="C21:E21"/>
    <mergeCell ref="C22:E23"/>
    <mergeCell ref="C25:E25"/>
    <mergeCell ref="C19:G19"/>
    <mergeCell ref="B3:S3"/>
    <mergeCell ref="L6:O6"/>
    <mergeCell ref="I15:K15"/>
    <mergeCell ref="D5:F5"/>
    <mergeCell ref="D6:F6"/>
    <mergeCell ref="D8:F8"/>
  </mergeCells>
  <phoneticPr fontId="0" type="noConversion"/>
  <conditionalFormatting sqref="Q67">
    <cfRule type="cellIs" dxfId="7" priority="13" stopIfTrue="1" operator="lessThan">
      <formula>0</formula>
    </cfRule>
  </conditionalFormatting>
  <conditionalFormatting sqref="S67">
    <cfRule type="cellIs" dxfId="6" priority="12" stopIfTrue="1" operator="lessThan">
      <formula>0</formula>
    </cfRule>
  </conditionalFormatting>
  <conditionalFormatting sqref="I67">
    <cfRule type="cellIs" dxfId="5" priority="9" operator="lessThan">
      <formula>0</formula>
    </cfRule>
    <cfRule type="cellIs" dxfId="4" priority="10" operator="greaterThan">
      <formula>0</formula>
    </cfRule>
  </conditionalFormatting>
  <conditionalFormatting sqref="K67">
    <cfRule type="cellIs" dxfId="3" priority="7" operator="lessThan">
      <formula>0</formula>
    </cfRule>
    <cfRule type="cellIs" dxfId="2" priority="8" operator="greaterThan">
      <formula>0</formula>
    </cfRule>
  </conditionalFormatting>
  <conditionalFormatting sqref="K69">
    <cfRule type="cellIs" dxfId="1" priority="2" operator="lessThan">
      <formula>0</formula>
    </cfRule>
    <cfRule type="cellIs" dxfId="0" priority="3" operator="greaterThan">
      <formula>0</formula>
    </cfRule>
  </conditionalFormatting>
  <conditionalFormatting sqref="Q21:Q42">
    <cfRule type="colorScale" priority="1">
      <colorScale>
        <cfvo type="num" val="0"/>
        <cfvo type="num" val="1"/>
        <cfvo type="num" val="2"/>
        <color rgb="FFF8696B"/>
        <color theme="4"/>
        <color rgb="FF63BE7B"/>
      </colorScale>
    </cfRule>
  </conditionalFormatting>
  <dataValidations xWindow="923" yWindow="693" count="7">
    <dataValidation type="decimal" operator="greaterThan" allowBlank="1" showInputMessage="1" showErrorMessage="1" promptTitle="Encode le montant intendance" prompt="PROPOSITIONS_x000a_&gt; Balalins = 5€ max/jour/pers._x000a_&gt; Louveteaux = 5€ max/jour/pers._x000a_&gt; Eclaireurs = 6,5€ max/jour/pers._x000a_&gt; Pionniers et Routiers =&gt; tout dépend de la destination et donc du coût de la vie sur place" sqref="I29">
      <formula1>0</formula1>
    </dataValidation>
    <dataValidation allowBlank="1" showInputMessage="1" showErrorMessage="1" promptTitle="Encode ton unité" prompt="Merci de saisir ton unité avec le format XY123_x000a_Exemple : BH009" sqref="D5:F5"/>
    <dataValidation type="whole" allowBlank="1" showInputMessage="1" showErrorMessage="1" errorTitle="Encode que des nombres" error="Tu ne peux pas encoder de lettres._x000a_Merci d'encoder uniquement des chiffres ou des nombres :-)" sqref="I5:I7">
      <formula1>0</formula1>
      <formula2>30</formula2>
    </dataValidation>
    <dataValidation type="decimal" allowBlank="1" showInputMessage="1" showErrorMessage="1" promptTitle="Encode le montant de la location" prompt="PROPOSITIONS_x000a_Une fourchette acceptable :_x000a_&gt; bâtiments =&gt; entre 2,5€ et 3,5€/pers/jour _x000a_&gt; prairie =&gt; entre 1€ et 2€/pers/jour _x000a_+ charges et taxes de séjour" sqref="I25">
      <formula1>1</formula1>
      <formula2>3000</formula2>
    </dataValidation>
    <dataValidation allowBlank="1" showInputMessage="1" showErrorMessage="1" promptTitle="Encode le montant du matériel" prompt="Nous ne prendrons pas en compte l'achat de tente ou de gros matériel qui serviront pour plusieurs années, car ça ne fait pas partie du budget de camp 2021 à proprement parlé," sqref="I32"/>
    <dataValidation allowBlank="1" showInputMessage="1" showErrorMessage="1" promptTitle="Encode le montant du matériel" prompt="Nous ne prendrons pas en compte l'achat de tente ou de gros matériel qui serviront pour plusieurs années, car ça ne fait pas partie du budget de camp 2021 à proprement parlé," sqref="I31"/>
    <dataValidation type="date" errorStyle="information" allowBlank="1" showInputMessage="1" showErrorMessage="1" errorTitle="La date n'est pas correcte" error="Merci d'encoder la date sous le format suivant : jj-mm-2021" sqref="Q5">
      <formula1>44372</formula1>
      <formula2>44439</formula2>
    </dataValidation>
  </dataValidations>
  <hyperlinks>
    <hyperlink ref="H59" location="'Explications subsides'!A1" display="Plus d'info en cliquant ici"/>
    <hyperlink ref="H61" location="'Explications subsides'!A1" display="Plus d'info en cliquant ici"/>
    <hyperlink ref="H60" location="'Explications subsides'!A1" display="Plus d'info en cliquant ici"/>
    <hyperlink ref="H32" location="'Explications Matériel &quot;Covid&quot;'!A1" display="Plus d'info en cliquant ici"/>
  </hyperlinks>
  <printOptions horizontalCentered="1" verticalCentered="1"/>
  <pageMargins left="0.25" right="0.25" top="0.25" bottom="0.25" header="0.25" footer="0.25"/>
  <pageSetup scale="65" orientation="portrait" r:id="rId1"/>
  <headerFooter alignWithMargins="0"/>
  <drawing r:id="rId2"/>
  <extLst>
    <ext xmlns:x14="http://schemas.microsoft.com/office/spreadsheetml/2009/9/main" uri="{CCE6A557-97BC-4b89-ADB6-D9C93CAAB3DF}">
      <x14:dataValidations xmlns:xm="http://schemas.microsoft.com/office/excel/2006/main" xWindow="923" yWindow="693" count="1">
        <x14:dataValidation type="list" allowBlank="1" showInputMessage="1" showErrorMessage="1" promptTitle="Choix de la section" prompt="Merci de sélectionner la section pour laquelle une demande au Fonds Solidarité Camps est introduite">
          <x14:formula1>
            <xm:f>Listes!$A$1:$A$6</xm:f>
          </x14:formula1>
          <xm:sqref>D6:F6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theme="6" tint="0.39997558519241921"/>
  </sheetPr>
  <dimension ref="A1:Q109"/>
  <sheetViews>
    <sheetView showGridLines="0" topLeftCell="A31" zoomScale="120" zoomScaleNormal="120" workbookViewId="0">
      <selection activeCell="C11" sqref="C11"/>
    </sheetView>
  </sheetViews>
  <sheetFormatPr baseColWidth="10" defaultColWidth="0" defaultRowHeight="13.2" zeroHeight="1" x14ac:dyDescent="0.25"/>
  <cols>
    <col min="1" max="1" width="2.109375" style="205" customWidth="1"/>
    <col min="2" max="2" width="3.77734375" style="205" customWidth="1"/>
    <col min="3" max="4" width="20.6640625" style="170" customWidth="1"/>
    <col min="5" max="5" width="2.6640625" style="170" customWidth="1"/>
    <col min="6" max="6" width="16.6640625" style="206" customWidth="1"/>
    <col min="7" max="7" width="2.6640625" style="205" customWidth="1"/>
    <col min="8" max="8" width="16.6640625" style="206" customWidth="1"/>
    <col min="9" max="9" width="2.6640625" style="205" customWidth="1"/>
    <col min="10" max="10" width="11.33203125" style="205" hidden="1" customWidth="1"/>
    <col min="11" max="16384" width="0" style="205" hidden="1"/>
  </cols>
  <sheetData>
    <row r="1" spans="1:17" ht="10.050000000000001" customHeight="1" thickBot="1" x14ac:dyDescent="0.3"/>
    <row r="2" spans="1:17" s="170" customFormat="1" ht="18" thickBot="1" x14ac:dyDescent="0.35">
      <c r="A2" s="207"/>
      <c r="B2" s="208"/>
      <c r="C2" s="109"/>
      <c r="D2" s="480" t="s">
        <v>56</v>
      </c>
      <c r="E2" s="480"/>
      <c r="F2" s="480"/>
      <c r="G2" s="209"/>
      <c r="H2" s="210"/>
      <c r="K2" s="174"/>
      <c r="L2" s="171"/>
      <c r="M2" s="171"/>
      <c r="N2" s="171"/>
      <c r="O2" s="171"/>
      <c r="P2" s="173"/>
      <c r="Q2" s="174"/>
    </row>
    <row r="3" spans="1:17" ht="10.050000000000001" customHeight="1" x14ac:dyDescent="0.3">
      <c r="D3" s="211"/>
    </row>
    <row r="4" spans="1:17" ht="15.6" x14ac:dyDescent="0.3">
      <c r="F4" s="31" t="s">
        <v>19</v>
      </c>
      <c r="G4" s="7"/>
      <c r="H4" s="36" t="s">
        <v>20</v>
      </c>
    </row>
    <row r="5" spans="1:17" x14ac:dyDescent="0.25">
      <c r="F5" s="32" t="s">
        <v>22</v>
      </c>
      <c r="G5" s="7"/>
      <c r="H5" s="37" t="s">
        <v>22</v>
      </c>
    </row>
    <row r="6" spans="1:17" ht="13.8" thickBot="1" x14ac:dyDescent="0.3">
      <c r="F6" s="33" t="s">
        <v>24</v>
      </c>
      <c r="G6" s="7"/>
      <c r="H6" s="38" t="s">
        <v>23</v>
      </c>
    </row>
    <row r="7" spans="1:17" ht="13.8" thickBot="1" x14ac:dyDescent="0.3">
      <c r="B7" s="481" t="s">
        <v>35</v>
      </c>
      <c r="C7" s="482"/>
      <c r="D7" s="1"/>
      <c r="E7" s="7"/>
      <c r="G7" s="7"/>
    </row>
    <row r="8" spans="1:17" ht="13.8" thickBot="1" x14ac:dyDescent="0.3">
      <c r="B8" s="29" t="s">
        <v>70</v>
      </c>
      <c r="C8" s="30" t="s">
        <v>69</v>
      </c>
      <c r="D8" s="30" t="s">
        <v>68</v>
      </c>
      <c r="E8" s="28"/>
      <c r="F8" s="30" t="s">
        <v>47</v>
      </c>
      <c r="G8" s="28"/>
      <c r="H8" s="144" t="s">
        <v>48</v>
      </c>
    </row>
    <row r="9" spans="1:17" x14ac:dyDescent="0.25">
      <c r="B9" s="212">
        <v>1</v>
      </c>
      <c r="C9" s="145"/>
      <c r="D9" s="146"/>
      <c r="E9" s="7"/>
      <c r="F9" s="141"/>
      <c r="G9" s="7"/>
      <c r="H9" s="142"/>
    </row>
    <row r="10" spans="1:17" x14ac:dyDescent="0.25">
      <c r="B10" s="213">
        <v>2</v>
      </c>
      <c r="C10" s="147"/>
      <c r="D10" s="147"/>
      <c r="E10" s="9"/>
      <c r="F10" s="114"/>
      <c r="G10" s="4"/>
      <c r="H10" s="137"/>
    </row>
    <row r="11" spans="1:17" x14ac:dyDescent="0.25">
      <c r="B11" s="143">
        <v>3</v>
      </c>
      <c r="C11" s="147"/>
      <c r="D11" s="147"/>
      <c r="E11" s="214"/>
      <c r="F11" s="114"/>
      <c r="G11" s="4"/>
      <c r="H11" s="137"/>
    </row>
    <row r="12" spans="1:17" x14ac:dyDescent="0.25">
      <c r="B12" s="213">
        <v>4</v>
      </c>
      <c r="C12" s="148"/>
      <c r="D12" s="147"/>
      <c r="E12" s="7"/>
      <c r="F12" s="114"/>
      <c r="G12" s="7"/>
      <c r="H12" s="137"/>
    </row>
    <row r="13" spans="1:17" x14ac:dyDescent="0.25">
      <c r="B13" s="213">
        <v>5</v>
      </c>
      <c r="C13" s="148"/>
      <c r="D13" s="147"/>
      <c r="E13" s="7"/>
      <c r="F13" s="114"/>
      <c r="G13" s="7"/>
      <c r="H13" s="137"/>
    </row>
    <row r="14" spans="1:17" x14ac:dyDescent="0.25">
      <c r="B14" s="213">
        <v>6</v>
      </c>
      <c r="C14" s="147"/>
      <c r="D14" s="147"/>
      <c r="E14" s="9"/>
      <c r="F14" s="114"/>
      <c r="G14" s="4"/>
      <c r="H14" s="137"/>
    </row>
    <row r="15" spans="1:17" x14ac:dyDescent="0.25">
      <c r="B15" s="213">
        <v>7</v>
      </c>
      <c r="C15" s="147"/>
      <c r="D15" s="147"/>
      <c r="E15" s="214"/>
      <c r="F15" s="114"/>
      <c r="G15" s="4"/>
      <c r="H15" s="137"/>
    </row>
    <row r="16" spans="1:17" x14ac:dyDescent="0.25">
      <c r="B16" s="213">
        <v>8</v>
      </c>
      <c r="C16" s="148"/>
      <c r="D16" s="147"/>
      <c r="E16" s="7"/>
      <c r="F16" s="114"/>
      <c r="G16" s="7"/>
      <c r="H16" s="137"/>
    </row>
    <row r="17" spans="2:8" x14ac:dyDescent="0.25">
      <c r="B17" s="213">
        <v>9</v>
      </c>
      <c r="C17" s="148"/>
      <c r="D17" s="147"/>
      <c r="E17" s="7"/>
      <c r="F17" s="114"/>
      <c r="G17" s="7"/>
      <c r="H17" s="137"/>
    </row>
    <row r="18" spans="2:8" x14ac:dyDescent="0.25">
      <c r="B18" s="213">
        <v>10</v>
      </c>
      <c r="C18" s="147"/>
      <c r="D18" s="147"/>
      <c r="E18" s="9"/>
      <c r="F18" s="114"/>
      <c r="G18" s="4"/>
      <c r="H18" s="137"/>
    </row>
    <row r="19" spans="2:8" x14ac:dyDescent="0.25">
      <c r="B19" s="213">
        <v>11</v>
      </c>
      <c r="C19" s="147"/>
      <c r="D19" s="147"/>
      <c r="E19" s="214"/>
      <c r="F19" s="114"/>
      <c r="G19" s="4"/>
      <c r="H19" s="137"/>
    </row>
    <row r="20" spans="2:8" x14ac:dyDescent="0.25">
      <c r="B20" s="213">
        <v>12</v>
      </c>
      <c r="C20" s="147"/>
      <c r="D20" s="147"/>
      <c r="E20" s="9"/>
      <c r="F20" s="114"/>
      <c r="G20" s="4"/>
      <c r="H20" s="137"/>
    </row>
    <row r="21" spans="2:8" x14ac:dyDescent="0.25">
      <c r="B21" s="213">
        <v>13</v>
      </c>
      <c r="C21" s="147"/>
      <c r="D21" s="147"/>
      <c r="E21" s="214"/>
      <c r="F21" s="114"/>
      <c r="G21" s="4"/>
      <c r="H21" s="137"/>
    </row>
    <row r="22" spans="2:8" x14ac:dyDescent="0.25">
      <c r="B22" s="213">
        <v>14</v>
      </c>
      <c r="C22" s="148"/>
      <c r="D22" s="147"/>
      <c r="E22" s="7"/>
      <c r="F22" s="114"/>
      <c r="G22" s="7"/>
      <c r="H22" s="137"/>
    </row>
    <row r="23" spans="2:8" x14ac:dyDescent="0.25">
      <c r="B23" s="213">
        <v>15</v>
      </c>
      <c r="C23" s="148"/>
      <c r="D23" s="147"/>
      <c r="E23" s="7"/>
      <c r="F23" s="114"/>
      <c r="G23" s="7"/>
      <c r="H23" s="137"/>
    </row>
    <row r="24" spans="2:8" x14ac:dyDescent="0.25">
      <c r="B24" s="213">
        <v>16</v>
      </c>
      <c r="C24" s="147"/>
      <c r="D24" s="147"/>
      <c r="E24" s="9"/>
      <c r="F24" s="114"/>
      <c r="G24" s="4"/>
      <c r="H24" s="137"/>
    </row>
    <row r="25" spans="2:8" x14ac:dyDescent="0.25">
      <c r="B25" s="213">
        <v>17</v>
      </c>
      <c r="C25" s="147"/>
      <c r="D25" s="147"/>
      <c r="E25" s="214"/>
      <c r="F25" s="114"/>
      <c r="G25" s="4"/>
      <c r="H25" s="137"/>
    </row>
    <row r="26" spans="2:8" s="215" customFormat="1" x14ac:dyDescent="0.25">
      <c r="B26" s="213">
        <v>18</v>
      </c>
      <c r="C26" s="147"/>
      <c r="D26" s="147"/>
      <c r="E26" s="214"/>
      <c r="F26" s="114"/>
      <c r="G26" s="4"/>
      <c r="H26" s="137"/>
    </row>
    <row r="27" spans="2:8" x14ac:dyDescent="0.25">
      <c r="B27" s="213">
        <v>19</v>
      </c>
      <c r="C27" s="147"/>
      <c r="D27" s="147"/>
      <c r="E27" s="214"/>
      <c r="F27" s="114"/>
      <c r="G27" s="4"/>
      <c r="H27" s="137"/>
    </row>
    <row r="28" spans="2:8" s="215" customFormat="1" x14ac:dyDescent="0.25">
      <c r="B28" s="213">
        <v>20</v>
      </c>
      <c r="C28" s="147"/>
      <c r="D28" s="147"/>
      <c r="E28" s="214"/>
      <c r="F28" s="114"/>
      <c r="G28" s="4"/>
      <c r="H28" s="137"/>
    </row>
    <row r="29" spans="2:8" x14ac:dyDescent="0.25">
      <c r="B29" s="213">
        <v>21</v>
      </c>
      <c r="C29" s="147"/>
      <c r="D29" s="147"/>
      <c r="E29" s="214"/>
      <c r="F29" s="114"/>
      <c r="G29" s="4"/>
      <c r="H29" s="137"/>
    </row>
    <row r="30" spans="2:8" s="215" customFormat="1" x14ac:dyDescent="0.25">
      <c r="B30" s="213">
        <v>22</v>
      </c>
      <c r="C30" s="147"/>
      <c r="D30" s="147"/>
      <c r="E30" s="214"/>
      <c r="F30" s="114"/>
      <c r="G30" s="4"/>
      <c r="H30" s="137"/>
    </row>
    <row r="31" spans="2:8" x14ac:dyDescent="0.25">
      <c r="B31" s="213">
        <v>23</v>
      </c>
      <c r="C31" s="147"/>
      <c r="D31" s="147"/>
      <c r="E31" s="214"/>
      <c r="F31" s="114"/>
      <c r="G31" s="4"/>
      <c r="H31" s="137"/>
    </row>
    <row r="32" spans="2:8" s="215" customFormat="1" x14ac:dyDescent="0.25">
      <c r="B32" s="213">
        <v>24</v>
      </c>
      <c r="C32" s="147"/>
      <c r="D32" s="147"/>
      <c r="E32" s="214"/>
      <c r="F32" s="114"/>
      <c r="G32" s="4"/>
      <c r="H32" s="137"/>
    </row>
    <row r="33" spans="2:8" x14ac:dyDescent="0.25">
      <c r="B33" s="213">
        <v>25</v>
      </c>
      <c r="C33" s="147"/>
      <c r="D33" s="147"/>
      <c r="E33" s="214"/>
      <c r="F33" s="114"/>
      <c r="G33" s="4"/>
      <c r="H33" s="137"/>
    </row>
    <row r="34" spans="2:8" s="215" customFormat="1" x14ac:dyDescent="0.25">
      <c r="B34" s="213">
        <v>26</v>
      </c>
      <c r="C34" s="147"/>
      <c r="D34" s="147"/>
      <c r="E34" s="214"/>
      <c r="F34" s="114"/>
      <c r="G34" s="4"/>
      <c r="H34" s="137"/>
    </row>
    <row r="35" spans="2:8" x14ac:dyDescent="0.25">
      <c r="B35" s="213">
        <v>27</v>
      </c>
      <c r="C35" s="147"/>
      <c r="D35" s="147"/>
      <c r="E35" s="214"/>
      <c r="F35" s="114"/>
      <c r="G35" s="4"/>
      <c r="H35" s="137"/>
    </row>
    <row r="36" spans="2:8" s="215" customFormat="1" x14ac:dyDescent="0.25">
      <c r="B36" s="213">
        <v>28</v>
      </c>
      <c r="C36" s="147"/>
      <c r="D36" s="147"/>
      <c r="E36" s="214"/>
      <c r="F36" s="114"/>
      <c r="G36" s="4"/>
      <c r="H36" s="137"/>
    </row>
    <row r="37" spans="2:8" x14ac:dyDescent="0.25">
      <c r="B37" s="213">
        <v>29</v>
      </c>
      <c r="C37" s="147"/>
      <c r="D37" s="147"/>
      <c r="E37" s="214"/>
      <c r="F37" s="114"/>
      <c r="G37" s="4"/>
      <c r="H37" s="137"/>
    </row>
    <row r="38" spans="2:8" s="215" customFormat="1" x14ac:dyDescent="0.25">
      <c r="B38" s="213">
        <v>30</v>
      </c>
      <c r="C38" s="147"/>
      <c r="D38" s="147"/>
      <c r="E38" s="214"/>
      <c r="F38" s="114"/>
      <c r="G38" s="4"/>
      <c r="H38" s="137"/>
    </row>
    <row r="39" spans="2:8" x14ac:dyDescent="0.25">
      <c r="B39" s="213">
        <v>31</v>
      </c>
      <c r="C39" s="147"/>
      <c r="D39" s="147"/>
      <c r="E39" s="214"/>
      <c r="F39" s="114"/>
      <c r="G39" s="4"/>
      <c r="H39" s="137"/>
    </row>
    <row r="40" spans="2:8" s="215" customFormat="1" x14ac:dyDescent="0.25">
      <c r="B40" s="213">
        <v>32</v>
      </c>
      <c r="C40" s="147"/>
      <c r="D40" s="147"/>
      <c r="E40" s="214"/>
      <c r="F40" s="114"/>
      <c r="G40" s="4"/>
      <c r="H40" s="137"/>
    </row>
    <row r="41" spans="2:8" x14ac:dyDescent="0.25">
      <c r="B41" s="213">
        <v>33</v>
      </c>
      <c r="C41" s="147"/>
      <c r="D41" s="147"/>
      <c r="E41" s="214"/>
      <c r="F41" s="114"/>
      <c r="G41" s="4"/>
      <c r="H41" s="137"/>
    </row>
    <row r="42" spans="2:8" x14ac:dyDescent="0.25">
      <c r="B42" s="216" t="s">
        <v>71</v>
      </c>
      <c r="C42" s="147"/>
      <c r="D42" s="147"/>
      <c r="E42" s="214"/>
      <c r="F42" s="114"/>
      <c r="G42" s="4"/>
      <c r="H42" s="137"/>
    </row>
    <row r="43" spans="2:8" x14ac:dyDescent="0.25">
      <c r="B43" s="213" t="s">
        <v>72</v>
      </c>
      <c r="C43" s="149"/>
      <c r="D43" s="149"/>
      <c r="E43" s="214"/>
      <c r="F43" s="114"/>
      <c r="G43" s="4"/>
      <c r="H43" s="137"/>
    </row>
    <row r="44" spans="2:8" x14ac:dyDescent="0.25">
      <c r="B44" s="213" t="s">
        <v>90</v>
      </c>
      <c r="C44" s="149"/>
      <c r="D44" s="149"/>
      <c r="E44" s="214"/>
      <c r="F44" s="114"/>
      <c r="G44" s="4"/>
      <c r="H44" s="137"/>
    </row>
    <row r="45" spans="2:8" x14ac:dyDescent="0.25">
      <c r="B45" s="213" t="s">
        <v>91</v>
      </c>
      <c r="C45" s="149"/>
      <c r="D45" s="149"/>
      <c r="E45" s="214"/>
      <c r="F45" s="114"/>
      <c r="G45" s="4"/>
      <c r="H45" s="137"/>
    </row>
    <row r="46" spans="2:8" x14ac:dyDescent="0.25">
      <c r="B46" s="213" t="s">
        <v>92</v>
      </c>
      <c r="C46" s="149"/>
      <c r="D46" s="149"/>
      <c r="E46" s="214"/>
      <c r="F46" s="114"/>
      <c r="G46" s="4"/>
      <c r="H46" s="137"/>
    </row>
    <row r="47" spans="2:8" x14ac:dyDescent="0.25">
      <c r="B47" s="213" t="s">
        <v>93</v>
      </c>
      <c r="C47" s="149"/>
      <c r="D47" s="149"/>
      <c r="E47" s="214"/>
      <c r="F47" s="114"/>
      <c r="G47" s="4"/>
      <c r="H47" s="137"/>
    </row>
    <row r="48" spans="2:8" ht="13.8" thickBot="1" x14ac:dyDescent="0.3">
      <c r="B48" s="216" t="s">
        <v>94</v>
      </c>
      <c r="C48" s="149"/>
      <c r="D48" s="149"/>
      <c r="E48" s="9"/>
      <c r="F48" s="135"/>
      <c r="G48" s="217"/>
      <c r="H48" s="138"/>
    </row>
    <row r="49" spans="2:8" ht="13.8" thickBot="1" x14ac:dyDescent="0.3">
      <c r="B49" s="218"/>
      <c r="C49" s="219"/>
      <c r="D49" s="136" t="s">
        <v>49</v>
      </c>
      <c r="E49" s="136"/>
      <c r="F49" s="220">
        <f>SUM(F9:F48)</f>
        <v>0</v>
      </c>
      <c r="G49" s="221"/>
      <c r="H49" s="220">
        <f>SUM(H9:H48)</f>
        <v>0</v>
      </c>
    </row>
    <row r="50" spans="2:8" ht="4.95" customHeight="1" thickBot="1" x14ac:dyDescent="0.3">
      <c r="C50" s="205"/>
      <c r="D50" s="205"/>
      <c r="E50" s="176"/>
    </row>
    <row r="51" spans="2:8" ht="13.8" thickBot="1" x14ac:dyDescent="0.3">
      <c r="B51" s="481" t="s">
        <v>46</v>
      </c>
      <c r="C51" s="482"/>
      <c r="D51" s="1"/>
      <c r="E51" s="7"/>
      <c r="F51" s="34"/>
      <c r="G51" s="7"/>
      <c r="H51" s="34"/>
    </row>
    <row r="52" spans="2:8" ht="13.8" thickBot="1" x14ac:dyDescent="0.3">
      <c r="B52" s="29" t="s">
        <v>70</v>
      </c>
      <c r="C52" s="30" t="s">
        <v>69</v>
      </c>
      <c r="D52" s="30" t="s">
        <v>68</v>
      </c>
      <c r="E52" s="28"/>
      <c r="F52" s="30" t="s">
        <v>47</v>
      </c>
      <c r="G52" s="28"/>
      <c r="H52" s="144" t="s">
        <v>48</v>
      </c>
    </row>
    <row r="53" spans="2:8" x14ac:dyDescent="0.25">
      <c r="B53" s="222">
        <v>1</v>
      </c>
      <c r="C53" s="139"/>
      <c r="D53" s="140"/>
      <c r="E53" s="7"/>
      <c r="F53" s="141"/>
      <c r="G53" s="7"/>
      <c r="H53" s="142"/>
    </row>
    <row r="54" spans="2:8" x14ac:dyDescent="0.25">
      <c r="B54" s="223">
        <v>2</v>
      </c>
      <c r="C54" s="113"/>
      <c r="D54" s="113"/>
      <c r="E54" s="9"/>
      <c r="F54" s="114"/>
      <c r="G54" s="4"/>
      <c r="H54" s="137"/>
    </row>
    <row r="55" spans="2:8" x14ac:dyDescent="0.25">
      <c r="B55" s="223">
        <v>3</v>
      </c>
      <c r="C55" s="113"/>
      <c r="D55" s="113"/>
      <c r="E55" s="214"/>
      <c r="F55" s="114"/>
      <c r="G55" s="4"/>
      <c r="H55" s="137"/>
    </row>
    <row r="56" spans="2:8" x14ac:dyDescent="0.25">
      <c r="B56" s="223">
        <v>4</v>
      </c>
      <c r="C56" s="113"/>
      <c r="D56" s="113"/>
      <c r="E56" s="9"/>
      <c r="F56" s="114"/>
      <c r="G56" s="4"/>
      <c r="H56" s="137"/>
    </row>
    <row r="57" spans="2:8" x14ac:dyDescent="0.25">
      <c r="B57" s="223">
        <v>5</v>
      </c>
      <c r="C57" s="113"/>
      <c r="D57" s="113"/>
      <c r="E57" s="214"/>
      <c r="F57" s="114"/>
      <c r="G57" s="4"/>
      <c r="H57" s="137"/>
    </row>
    <row r="58" spans="2:8" x14ac:dyDescent="0.25">
      <c r="B58" s="223">
        <v>6</v>
      </c>
      <c r="C58" s="113"/>
      <c r="D58" s="113"/>
      <c r="E58" s="214"/>
      <c r="F58" s="114"/>
      <c r="G58" s="4"/>
      <c r="H58" s="137"/>
    </row>
    <row r="59" spans="2:8" x14ac:dyDescent="0.25">
      <c r="B59" s="223">
        <v>7</v>
      </c>
      <c r="C59" s="113"/>
      <c r="D59" s="113"/>
      <c r="E59" s="214"/>
      <c r="F59" s="114"/>
      <c r="G59" s="4"/>
      <c r="H59" s="137"/>
    </row>
    <row r="60" spans="2:8" ht="13.8" thickBot="1" x14ac:dyDescent="0.3">
      <c r="B60" s="224">
        <v>8</v>
      </c>
      <c r="C60" s="134"/>
      <c r="D60" s="134"/>
      <c r="E60" s="9"/>
      <c r="F60" s="135"/>
      <c r="G60" s="217"/>
      <c r="H60" s="138"/>
    </row>
    <row r="61" spans="2:8" ht="13.8" thickBot="1" x14ac:dyDescent="0.3">
      <c r="B61" s="225"/>
      <c r="C61" s="219"/>
      <c r="D61" s="136" t="s">
        <v>50</v>
      </c>
      <c r="E61" s="136"/>
      <c r="F61" s="220">
        <f>SUM(F53:F60)</f>
        <v>0</v>
      </c>
      <c r="G61" s="221"/>
      <c r="H61" s="220">
        <f>SUM(H53:H60)</f>
        <v>0</v>
      </c>
    </row>
    <row r="62" spans="2:8" ht="4.95" customHeight="1" thickBot="1" x14ac:dyDescent="0.3">
      <c r="C62" s="1"/>
      <c r="D62" s="1"/>
      <c r="E62" s="226"/>
      <c r="F62" s="35"/>
      <c r="G62" s="4"/>
      <c r="H62" s="35"/>
    </row>
    <row r="63" spans="2:8" ht="13.8" thickBot="1" x14ac:dyDescent="0.3">
      <c r="B63" s="481" t="s">
        <v>51</v>
      </c>
      <c r="C63" s="482" t="s">
        <v>51</v>
      </c>
      <c r="D63" s="1"/>
      <c r="E63" s="7"/>
      <c r="F63" s="34"/>
      <c r="G63" s="7"/>
      <c r="H63" s="34"/>
    </row>
    <row r="64" spans="2:8" ht="13.8" thickBot="1" x14ac:dyDescent="0.3">
      <c r="B64" s="29" t="s">
        <v>70</v>
      </c>
      <c r="C64" s="30" t="s">
        <v>69</v>
      </c>
      <c r="D64" s="30" t="s">
        <v>68</v>
      </c>
      <c r="E64" s="28"/>
      <c r="F64" s="30" t="s">
        <v>47</v>
      </c>
      <c r="G64" s="28"/>
      <c r="H64" s="144" t="s">
        <v>48</v>
      </c>
    </row>
    <row r="65" spans="2:8" x14ac:dyDescent="0.25">
      <c r="B65" s="222">
        <v>1</v>
      </c>
      <c r="C65" s="139"/>
      <c r="D65" s="140"/>
      <c r="E65" s="7"/>
      <c r="F65" s="141"/>
      <c r="G65" s="7"/>
      <c r="H65" s="142"/>
    </row>
    <row r="66" spans="2:8" x14ac:dyDescent="0.25">
      <c r="B66" s="223">
        <v>2</v>
      </c>
      <c r="C66" s="113"/>
      <c r="D66" s="113"/>
      <c r="E66" s="9"/>
      <c r="F66" s="114"/>
      <c r="G66" s="4"/>
      <c r="H66" s="137"/>
    </row>
    <row r="67" spans="2:8" x14ac:dyDescent="0.25">
      <c r="B67" s="223">
        <v>3</v>
      </c>
      <c r="C67" s="113"/>
      <c r="D67" s="113"/>
      <c r="E67" s="214"/>
      <c r="F67" s="114"/>
      <c r="G67" s="4"/>
      <c r="H67" s="137"/>
    </row>
    <row r="68" spans="2:8" x14ac:dyDescent="0.25">
      <c r="B68" s="223">
        <v>4</v>
      </c>
      <c r="C68" s="113"/>
      <c r="D68" s="113"/>
      <c r="E68" s="9"/>
      <c r="F68" s="114"/>
      <c r="G68" s="4"/>
      <c r="H68" s="137"/>
    </row>
    <row r="69" spans="2:8" x14ac:dyDescent="0.25">
      <c r="B69" s="223">
        <v>5</v>
      </c>
      <c r="C69" s="113"/>
      <c r="D69" s="113"/>
      <c r="E69" s="214"/>
      <c r="F69" s="114"/>
      <c r="G69" s="4"/>
      <c r="H69" s="137"/>
    </row>
    <row r="70" spans="2:8" x14ac:dyDescent="0.25">
      <c r="B70" s="223">
        <v>6</v>
      </c>
      <c r="C70" s="113"/>
      <c r="D70" s="113"/>
      <c r="E70" s="214"/>
      <c r="F70" s="114"/>
      <c r="G70" s="4"/>
      <c r="H70" s="137"/>
    </row>
    <row r="71" spans="2:8" x14ac:dyDescent="0.25">
      <c r="B71" s="223">
        <v>7</v>
      </c>
      <c r="C71" s="113"/>
      <c r="D71" s="113"/>
      <c r="E71" s="214"/>
      <c r="F71" s="114"/>
      <c r="G71" s="4"/>
      <c r="H71" s="137"/>
    </row>
    <row r="72" spans="2:8" ht="13.8" thickBot="1" x14ac:dyDescent="0.3">
      <c r="B72" s="224">
        <v>8</v>
      </c>
      <c r="C72" s="134"/>
      <c r="D72" s="134"/>
      <c r="E72" s="9"/>
      <c r="F72" s="135"/>
      <c r="G72" s="217"/>
      <c r="H72" s="138"/>
    </row>
    <row r="73" spans="2:8" ht="13.8" thickBot="1" x14ac:dyDescent="0.3">
      <c r="B73" s="225"/>
      <c r="C73" s="219"/>
      <c r="D73" s="136" t="s">
        <v>52</v>
      </c>
      <c r="E73" s="136"/>
      <c r="F73" s="220">
        <f>SUM(F65:F72)</f>
        <v>0</v>
      </c>
      <c r="G73" s="221"/>
      <c r="H73" s="220">
        <f>SUM(H65:H72)</f>
        <v>0</v>
      </c>
    </row>
    <row r="74" spans="2:8" ht="10.050000000000001" customHeight="1" x14ac:dyDescent="0.25">
      <c r="C74" s="205"/>
      <c r="D74" s="205"/>
      <c r="E74" s="205"/>
    </row>
    <row r="75" spans="2:8" hidden="1" x14ac:dyDescent="0.25">
      <c r="C75" s="205"/>
      <c r="D75" s="205"/>
      <c r="E75" s="205"/>
    </row>
    <row r="76" spans="2:8" hidden="1" x14ac:dyDescent="0.25">
      <c r="C76" s="205"/>
      <c r="D76" s="205"/>
      <c r="E76" s="205"/>
    </row>
    <row r="77" spans="2:8" hidden="1" x14ac:dyDescent="0.25">
      <c r="C77" s="205"/>
      <c r="D77" s="205"/>
      <c r="E77" s="205"/>
    </row>
    <row r="78" spans="2:8" hidden="1" x14ac:dyDescent="0.25">
      <c r="C78" s="205"/>
      <c r="D78" s="205"/>
      <c r="E78" s="205"/>
    </row>
    <row r="79" spans="2:8" hidden="1" x14ac:dyDescent="0.25">
      <c r="C79" s="205"/>
      <c r="D79" s="205"/>
      <c r="E79" s="205"/>
    </row>
    <row r="80" spans="2:8" hidden="1" x14ac:dyDescent="0.25">
      <c r="C80" s="205"/>
      <c r="D80" s="205"/>
      <c r="E80" s="205"/>
    </row>
    <row r="81" spans="3:5" hidden="1" x14ac:dyDescent="0.25">
      <c r="C81" s="205"/>
      <c r="D81" s="205"/>
      <c r="E81" s="205"/>
    </row>
    <row r="82" spans="3:5" hidden="1" x14ac:dyDescent="0.25">
      <c r="C82" s="176"/>
      <c r="D82" s="176"/>
      <c r="E82" s="176"/>
    </row>
    <row r="83" spans="3:5" hidden="1" x14ac:dyDescent="0.25">
      <c r="C83" s="176"/>
      <c r="D83" s="176"/>
      <c r="E83" s="176"/>
    </row>
    <row r="84" spans="3:5" hidden="1" x14ac:dyDescent="0.25">
      <c r="C84" s="176"/>
      <c r="D84" s="176"/>
      <c r="E84" s="176"/>
    </row>
    <row r="85" spans="3:5" hidden="1" x14ac:dyDescent="0.25">
      <c r="C85" s="176"/>
      <c r="D85" s="176"/>
      <c r="E85" s="176"/>
    </row>
    <row r="86" spans="3:5" hidden="1" x14ac:dyDescent="0.25">
      <c r="C86" s="176"/>
      <c r="D86" s="176"/>
      <c r="E86" s="176"/>
    </row>
    <row r="87" spans="3:5" hidden="1" x14ac:dyDescent="0.25">
      <c r="C87" s="176"/>
      <c r="D87" s="176"/>
      <c r="E87" s="176"/>
    </row>
    <row r="88" spans="3:5" hidden="1" x14ac:dyDescent="0.25">
      <c r="C88" s="176"/>
      <c r="D88" s="176"/>
      <c r="E88" s="176"/>
    </row>
    <row r="89" spans="3:5" hidden="1" x14ac:dyDescent="0.25">
      <c r="C89" s="176"/>
      <c r="D89" s="176"/>
      <c r="E89" s="176"/>
    </row>
    <row r="90" spans="3:5" hidden="1" x14ac:dyDescent="0.25">
      <c r="C90" s="176"/>
      <c r="D90" s="176"/>
      <c r="E90" s="176"/>
    </row>
    <row r="91" spans="3:5" hidden="1" x14ac:dyDescent="0.25">
      <c r="C91" s="176"/>
      <c r="D91" s="176"/>
      <c r="E91" s="176"/>
    </row>
    <row r="92" spans="3:5" hidden="1" x14ac:dyDescent="0.25">
      <c r="C92" s="176"/>
      <c r="D92" s="176"/>
      <c r="E92" s="176"/>
    </row>
    <row r="93" spans="3:5" hidden="1" x14ac:dyDescent="0.25">
      <c r="C93" s="176"/>
      <c r="D93" s="176"/>
      <c r="E93" s="176"/>
    </row>
    <row r="94" spans="3:5" hidden="1" x14ac:dyDescent="0.25">
      <c r="C94" s="176"/>
      <c r="D94" s="176"/>
      <c r="E94" s="176"/>
    </row>
    <row r="95" spans="3:5" hidden="1" x14ac:dyDescent="0.25">
      <c r="C95" s="176"/>
      <c r="D95" s="176"/>
      <c r="E95" s="176"/>
    </row>
    <row r="96" spans="3:5" hidden="1" x14ac:dyDescent="0.25">
      <c r="C96" s="176"/>
      <c r="D96" s="176"/>
      <c r="E96" s="176"/>
    </row>
    <row r="97" spans="3:5" hidden="1" x14ac:dyDescent="0.25">
      <c r="C97" s="176"/>
      <c r="D97" s="176"/>
      <c r="E97" s="176"/>
    </row>
    <row r="98" spans="3:5" hidden="1" x14ac:dyDescent="0.25">
      <c r="C98" s="176"/>
      <c r="D98" s="176"/>
      <c r="E98" s="176"/>
    </row>
    <row r="99" spans="3:5" hidden="1" x14ac:dyDescent="0.25">
      <c r="C99" s="176"/>
      <c r="D99" s="176"/>
      <c r="E99" s="176"/>
    </row>
    <row r="100" spans="3:5" hidden="1" x14ac:dyDescent="0.25">
      <c r="C100" s="176"/>
      <c r="D100" s="176"/>
      <c r="E100" s="176"/>
    </row>
    <row r="101" spans="3:5" hidden="1" x14ac:dyDescent="0.25">
      <c r="C101" s="176"/>
      <c r="D101" s="176"/>
      <c r="E101" s="176"/>
    </row>
    <row r="102" spans="3:5" hidden="1" x14ac:dyDescent="0.25">
      <c r="C102" s="176"/>
      <c r="D102" s="176"/>
      <c r="E102" s="176"/>
    </row>
    <row r="103" spans="3:5" hidden="1" x14ac:dyDescent="0.25">
      <c r="C103" s="176"/>
      <c r="D103" s="176"/>
      <c r="E103" s="176"/>
    </row>
    <row r="104" spans="3:5" hidden="1" x14ac:dyDescent="0.25">
      <c r="C104" s="176"/>
      <c r="D104" s="176"/>
      <c r="E104" s="176"/>
    </row>
    <row r="105" spans="3:5" hidden="1" x14ac:dyDescent="0.25">
      <c r="C105" s="198"/>
      <c r="D105" s="198"/>
      <c r="E105" s="198"/>
    </row>
    <row r="106" spans="3:5" hidden="1" x14ac:dyDescent="0.25">
      <c r="C106" s="176"/>
      <c r="D106" s="176"/>
      <c r="E106" s="176"/>
    </row>
    <row r="107" spans="3:5" hidden="1" x14ac:dyDescent="0.25"/>
    <row r="108" spans="3:5" hidden="1" x14ac:dyDescent="0.25"/>
    <row r="109" spans="3:5" hidden="1" x14ac:dyDescent="0.25"/>
  </sheetData>
  <sheetProtection algorithmName="SHA-512" hashValue="C3SC7xlzuQIaFBZPHPr2CgW00kUHN+XX8wb/+jy/9TJV6KdMx6qyxTiVGfMxxl4Xp0wMTDWMhw0xGoDxNErtJQ==" saltValue="GSAxtHe8mQCn8+V64Xd+zw==" spinCount="100000" sheet="1" selectLockedCells="1"/>
  <mergeCells count="4">
    <mergeCell ref="D2:F2"/>
    <mergeCell ref="B51:C51"/>
    <mergeCell ref="B7:C7"/>
    <mergeCell ref="B63:C6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8" tint="0.39997558519241921"/>
  </sheetPr>
  <dimension ref="B1:Q83"/>
  <sheetViews>
    <sheetView showGridLines="0" zoomScaleNormal="100" workbookViewId="0">
      <selection activeCell="D8" sqref="D8"/>
    </sheetView>
  </sheetViews>
  <sheetFormatPr baseColWidth="10" defaultColWidth="0" defaultRowHeight="13.2" zeroHeight="1" x14ac:dyDescent="0.25"/>
  <cols>
    <col min="1" max="1" width="1.88671875" style="229" customWidth="1"/>
    <col min="2" max="2" width="9.21875" style="229" customWidth="1"/>
    <col min="3" max="3" width="12.21875" style="230" customWidth="1"/>
    <col min="4" max="4" width="29.21875" style="229" customWidth="1"/>
    <col min="5" max="5" width="13" style="229" customWidth="1"/>
    <col min="6" max="7" width="17.77734375" style="229" customWidth="1"/>
    <col min="8" max="8" width="1.77734375" style="229" customWidth="1"/>
    <col min="9" max="9" width="39.88671875" style="229" customWidth="1"/>
    <col min="10" max="10" width="1.6640625" style="229" customWidth="1"/>
    <col min="11" max="16384" width="0" style="229" hidden="1"/>
  </cols>
  <sheetData>
    <row r="1" spans="2:17" ht="13.8" thickBot="1" x14ac:dyDescent="0.3"/>
    <row r="2" spans="2:17" s="170" customFormat="1" ht="18" thickBot="1" x14ac:dyDescent="0.35">
      <c r="B2" s="207"/>
      <c r="C2" s="10"/>
      <c r="D2" s="483" t="s">
        <v>53</v>
      </c>
      <c r="E2" s="480"/>
      <c r="F2" s="480"/>
      <c r="G2" s="484"/>
      <c r="K2" s="174"/>
      <c r="L2" s="171"/>
      <c r="M2" s="171"/>
      <c r="N2" s="171"/>
      <c r="O2" s="171"/>
      <c r="P2" s="173"/>
      <c r="Q2" s="174"/>
    </row>
    <row r="3" spans="2:17" ht="13.8" thickBot="1" x14ac:dyDescent="0.3"/>
    <row r="4" spans="2:17" ht="16.2" thickBot="1" x14ac:dyDescent="0.35">
      <c r="B4" s="231"/>
      <c r="C4" s="232"/>
      <c r="D4" s="155" t="s">
        <v>41</v>
      </c>
      <c r="E4" s="156" t="s">
        <v>36</v>
      </c>
      <c r="F4" s="157" t="s">
        <v>96</v>
      </c>
      <c r="G4" s="158" t="s">
        <v>97</v>
      </c>
      <c r="H4" s="40"/>
    </row>
    <row r="5" spans="2:17" x14ac:dyDescent="0.25">
      <c r="B5" s="231"/>
      <c r="C5" s="232"/>
      <c r="D5" s="159" t="s">
        <v>5</v>
      </c>
      <c r="E5" s="160">
        <v>1</v>
      </c>
      <c r="F5" s="161">
        <f>SUM('Prévisions et Budget réel'!I21:I23)</f>
        <v>0</v>
      </c>
      <c r="G5" s="162">
        <f t="shared" ref="G5:G13" si="0">SUMIF(E$18:E$81,E5,G$18:G$81)</f>
        <v>0</v>
      </c>
      <c r="H5" s="41"/>
    </row>
    <row r="6" spans="2:17" x14ac:dyDescent="0.25">
      <c r="B6" s="231"/>
      <c r="C6" s="232"/>
      <c r="D6" s="153" t="s">
        <v>2</v>
      </c>
      <c r="E6" s="152">
        <v>2</v>
      </c>
      <c r="F6" s="227">
        <f>SUM('Prévisions et Budget réel'!I25:I27)</f>
        <v>0</v>
      </c>
      <c r="G6" s="154">
        <f t="shared" si="0"/>
        <v>0</v>
      </c>
      <c r="H6" s="41"/>
    </row>
    <row r="7" spans="2:17" x14ac:dyDescent="0.25">
      <c r="B7" s="231"/>
      <c r="C7" s="232"/>
      <c r="D7" s="153" t="s">
        <v>57</v>
      </c>
      <c r="E7" s="152">
        <v>3</v>
      </c>
      <c r="F7" s="227">
        <f>SUM('Prévisions et Budget réel'!I29)</f>
        <v>0</v>
      </c>
      <c r="G7" s="154">
        <f t="shared" si="0"/>
        <v>0</v>
      </c>
      <c r="H7" s="41"/>
    </row>
    <row r="8" spans="2:17" x14ac:dyDescent="0.25">
      <c r="B8" s="231"/>
      <c r="C8" s="232"/>
      <c r="D8" s="153" t="s">
        <v>225</v>
      </c>
      <c r="E8" s="152">
        <v>4</v>
      </c>
      <c r="F8" s="227">
        <f>SUM('Prévisions et Budget réel'!I31)</f>
        <v>0</v>
      </c>
      <c r="G8" s="154">
        <f t="shared" si="0"/>
        <v>0</v>
      </c>
      <c r="H8" s="41"/>
    </row>
    <row r="9" spans="2:17" x14ac:dyDescent="0.25">
      <c r="B9" s="231"/>
      <c r="C9" s="232"/>
      <c r="D9" s="153" t="s">
        <v>222</v>
      </c>
      <c r="E9" s="152" t="s">
        <v>226</v>
      </c>
      <c r="F9" s="227">
        <f>'Prévisions et Budget réel'!I32</f>
        <v>0</v>
      </c>
      <c r="G9" s="154">
        <f t="shared" si="0"/>
        <v>0</v>
      </c>
      <c r="H9" s="41"/>
    </row>
    <row r="10" spans="2:17" x14ac:dyDescent="0.25">
      <c r="B10" s="231"/>
      <c r="C10" s="232"/>
      <c r="D10" s="153" t="s">
        <v>11</v>
      </c>
      <c r="E10" s="152">
        <v>5</v>
      </c>
      <c r="F10" s="227">
        <f>SUM('Prévisions et Budget réel'!I33)</f>
        <v>0</v>
      </c>
      <c r="G10" s="154">
        <f t="shared" si="0"/>
        <v>0</v>
      </c>
      <c r="H10" s="41"/>
    </row>
    <row r="11" spans="2:17" x14ac:dyDescent="0.25">
      <c r="B11" s="231"/>
      <c r="C11" s="232"/>
      <c r="D11" s="153" t="s">
        <v>12</v>
      </c>
      <c r="E11" s="152">
        <v>6</v>
      </c>
      <c r="F11" s="227">
        <f>SUM('Prévisions et Budget réel'!I35)</f>
        <v>0</v>
      </c>
      <c r="G11" s="154">
        <f t="shared" si="0"/>
        <v>0</v>
      </c>
      <c r="H11" s="41"/>
    </row>
    <row r="12" spans="2:17" ht="13.8" x14ac:dyDescent="0.3">
      <c r="B12" s="231"/>
      <c r="C12" s="232"/>
      <c r="D12" s="153" t="s">
        <v>3</v>
      </c>
      <c r="E12" s="152">
        <v>7</v>
      </c>
      <c r="F12" s="227">
        <f>SUM('Prévisions et Budget réel'!I37:I39)</f>
        <v>0</v>
      </c>
      <c r="G12" s="154">
        <f t="shared" si="0"/>
        <v>0</v>
      </c>
      <c r="H12" s="41"/>
      <c r="J12" s="233"/>
    </row>
    <row r="13" spans="2:17" ht="14.4" thickBot="1" x14ac:dyDescent="0.35">
      <c r="B13" s="231"/>
      <c r="C13" s="232"/>
      <c r="D13" s="163" t="s">
        <v>4</v>
      </c>
      <c r="E13" s="164">
        <v>8</v>
      </c>
      <c r="F13" s="228">
        <f>SUM('Prévisions et Budget réel'!I41:I42)</f>
        <v>0</v>
      </c>
      <c r="G13" s="165">
        <f t="shared" si="0"/>
        <v>0</v>
      </c>
      <c r="H13" s="41"/>
      <c r="J13" s="233"/>
    </row>
    <row r="14" spans="2:17" ht="16.2" thickBot="1" x14ac:dyDescent="0.35">
      <c r="B14" s="231"/>
      <c r="C14" s="232"/>
      <c r="D14" s="150" t="s">
        <v>34</v>
      </c>
      <c r="E14" s="39"/>
      <c r="F14" s="151">
        <f>SUM(F5:F13)</f>
        <v>0</v>
      </c>
      <c r="G14" s="151">
        <f>SUM(G5:G13)</f>
        <v>0</v>
      </c>
      <c r="H14" s="42"/>
      <c r="I14" s="234"/>
      <c r="P14" s="11"/>
    </row>
    <row r="15" spans="2:17" ht="22.8" x14ac:dyDescent="0.4">
      <c r="B15" s="235"/>
      <c r="C15" s="236"/>
      <c r="D15" s="235"/>
      <c r="E15" s="235"/>
      <c r="G15" s="235"/>
      <c r="H15" s="235"/>
      <c r="I15" s="234"/>
      <c r="J15" s="237"/>
      <c r="P15" s="1"/>
    </row>
    <row r="16" spans="2:17" s="230" customFormat="1" ht="13.8" thickBot="1" x14ac:dyDescent="0.3">
      <c r="B16" s="17" t="s">
        <v>43</v>
      </c>
      <c r="C16" s="17" t="s">
        <v>37</v>
      </c>
      <c r="D16" s="17" t="s">
        <v>39</v>
      </c>
      <c r="E16" s="17" t="s">
        <v>36</v>
      </c>
      <c r="F16" s="17" t="s">
        <v>42</v>
      </c>
      <c r="G16" s="17" t="s">
        <v>38</v>
      </c>
      <c r="H16" s="17"/>
      <c r="I16" s="17" t="s">
        <v>40</v>
      </c>
      <c r="P16" s="4"/>
    </row>
    <row r="17" spans="2:16" ht="13.8" thickBot="1" x14ac:dyDescent="0.3">
      <c r="B17" s="238" t="s">
        <v>73</v>
      </c>
      <c r="C17" s="239">
        <v>43863</v>
      </c>
      <c r="D17" s="240" t="s">
        <v>44</v>
      </c>
      <c r="E17" s="241">
        <v>4</v>
      </c>
      <c r="F17" s="241">
        <v>1</v>
      </c>
      <c r="G17" s="242">
        <v>5.59</v>
      </c>
      <c r="H17" s="241"/>
      <c r="I17" s="243" t="s">
        <v>45</v>
      </c>
      <c r="J17" s="244"/>
      <c r="P17" s="13"/>
    </row>
    <row r="18" spans="2:16" x14ac:dyDescent="0.25">
      <c r="B18" s="245">
        <v>1</v>
      </c>
      <c r="C18" s="120"/>
      <c r="D18" s="121"/>
      <c r="E18" s="122"/>
      <c r="F18" s="123"/>
      <c r="G18" s="124"/>
      <c r="H18" s="246"/>
      <c r="I18" s="125"/>
      <c r="J18" s="244"/>
    </row>
    <row r="19" spans="2:16" x14ac:dyDescent="0.25">
      <c r="B19" s="247">
        <f>B18+1</f>
        <v>2</v>
      </c>
      <c r="C19" s="115"/>
      <c r="D19" s="116"/>
      <c r="E19" s="117"/>
      <c r="F19" s="118"/>
      <c r="G19" s="119"/>
      <c r="H19" s="248"/>
      <c r="I19" s="126"/>
      <c r="J19" s="244"/>
    </row>
    <row r="20" spans="2:16" x14ac:dyDescent="0.25">
      <c r="B20" s="247">
        <f t="shared" ref="B20:B66" si="1">B19+1</f>
        <v>3</v>
      </c>
      <c r="C20" s="115"/>
      <c r="D20" s="116"/>
      <c r="E20" s="117"/>
      <c r="F20" s="118"/>
      <c r="G20" s="119"/>
      <c r="H20" s="248"/>
      <c r="I20" s="126"/>
      <c r="J20" s="244"/>
    </row>
    <row r="21" spans="2:16" x14ac:dyDescent="0.25">
      <c r="B21" s="247">
        <f t="shared" si="1"/>
        <v>4</v>
      </c>
      <c r="C21" s="115"/>
      <c r="D21" s="116"/>
      <c r="E21" s="117"/>
      <c r="F21" s="118"/>
      <c r="G21" s="119"/>
      <c r="H21" s="248"/>
      <c r="I21" s="126"/>
      <c r="J21" s="244"/>
    </row>
    <row r="22" spans="2:16" x14ac:dyDescent="0.25">
      <c r="B22" s="247">
        <f>B21+1</f>
        <v>5</v>
      </c>
      <c r="C22" s="115"/>
      <c r="D22" s="116"/>
      <c r="E22" s="117"/>
      <c r="F22" s="118"/>
      <c r="G22" s="119"/>
      <c r="H22" s="248"/>
      <c r="I22" s="126"/>
      <c r="J22" s="244"/>
    </row>
    <row r="23" spans="2:16" x14ac:dyDescent="0.25">
      <c r="B23" s="247">
        <f>B22+1</f>
        <v>6</v>
      </c>
      <c r="C23" s="115"/>
      <c r="D23" s="116"/>
      <c r="E23" s="117"/>
      <c r="F23" s="118"/>
      <c r="G23" s="119"/>
      <c r="H23" s="248"/>
      <c r="I23" s="126"/>
      <c r="J23" s="244"/>
    </row>
    <row r="24" spans="2:16" x14ac:dyDescent="0.25">
      <c r="B24" s="247">
        <f t="shared" si="1"/>
        <v>7</v>
      </c>
      <c r="C24" s="115"/>
      <c r="D24" s="116"/>
      <c r="E24" s="117"/>
      <c r="F24" s="118"/>
      <c r="G24" s="119"/>
      <c r="H24" s="248"/>
      <c r="I24" s="126"/>
      <c r="J24" s="244"/>
    </row>
    <row r="25" spans="2:16" x14ac:dyDescent="0.25">
      <c r="B25" s="247">
        <f t="shared" si="1"/>
        <v>8</v>
      </c>
      <c r="C25" s="115"/>
      <c r="D25" s="116"/>
      <c r="E25" s="117"/>
      <c r="F25" s="118"/>
      <c r="G25" s="119"/>
      <c r="H25" s="248"/>
      <c r="I25" s="126"/>
      <c r="J25" s="244"/>
    </row>
    <row r="26" spans="2:16" x14ac:dyDescent="0.25">
      <c r="B26" s="247">
        <f t="shared" si="1"/>
        <v>9</v>
      </c>
      <c r="C26" s="115"/>
      <c r="D26" s="116"/>
      <c r="E26" s="117"/>
      <c r="F26" s="118"/>
      <c r="G26" s="119"/>
      <c r="H26" s="248"/>
      <c r="I26" s="126"/>
      <c r="J26" s="244"/>
    </row>
    <row r="27" spans="2:16" x14ac:dyDescent="0.25">
      <c r="B27" s="247">
        <f t="shared" si="1"/>
        <v>10</v>
      </c>
      <c r="C27" s="115"/>
      <c r="D27" s="116"/>
      <c r="E27" s="117"/>
      <c r="F27" s="118"/>
      <c r="G27" s="119"/>
      <c r="H27" s="248"/>
      <c r="I27" s="126"/>
      <c r="J27" s="244"/>
    </row>
    <row r="28" spans="2:16" x14ac:dyDescent="0.25">
      <c r="B28" s="247">
        <f t="shared" si="1"/>
        <v>11</v>
      </c>
      <c r="C28" s="115"/>
      <c r="D28" s="116"/>
      <c r="E28" s="117"/>
      <c r="F28" s="118"/>
      <c r="G28" s="119"/>
      <c r="H28" s="248"/>
      <c r="I28" s="126"/>
      <c r="J28" s="244"/>
    </row>
    <row r="29" spans="2:16" x14ac:dyDescent="0.25">
      <c r="B29" s="247">
        <f t="shared" si="1"/>
        <v>12</v>
      </c>
      <c r="C29" s="115"/>
      <c r="D29" s="116"/>
      <c r="E29" s="117"/>
      <c r="F29" s="118"/>
      <c r="G29" s="119"/>
      <c r="H29" s="248"/>
      <c r="I29" s="126"/>
      <c r="J29" s="244"/>
      <c r="P29" s="176"/>
    </row>
    <row r="30" spans="2:16" x14ac:dyDescent="0.25">
      <c r="B30" s="247">
        <f t="shared" si="1"/>
        <v>13</v>
      </c>
      <c r="C30" s="115"/>
      <c r="D30" s="116"/>
      <c r="E30" s="117"/>
      <c r="F30" s="118"/>
      <c r="G30" s="119"/>
      <c r="H30" s="248"/>
      <c r="I30" s="126"/>
      <c r="J30" s="244"/>
      <c r="P30" s="176"/>
    </row>
    <row r="31" spans="2:16" x14ac:dyDescent="0.25">
      <c r="B31" s="247">
        <f t="shared" si="1"/>
        <v>14</v>
      </c>
      <c r="C31" s="115"/>
      <c r="D31" s="116"/>
      <c r="E31" s="117"/>
      <c r="F31" s="118"/>
      <c r="G31" s="119"/>
      <c r="H31" s="248"/>
      <c r="I31" s="126"/>
      <c r="J31" s="244"/>
      <c r="P31" s="176"/>
    </row>
    <row r="32" spans="2:16" x14ac:dyDescent="0.25">
      <c r="B32" s="247">
        <f t="shared" si="1"/>
        <v>15</v>
      </c>
      <c r="C32" s="115"/>
      <c r="D32" s="116"/>
      <c r="E32" s="117"/>
      <c r="F32" s="118"/>
      <c r="G32" s="119"/>
      <c r="H32" s="248"/>
      <c r="I32" s="126"/>
      <c r="J32" s="244"/>
      <c r="P32" s="176"/>
    </row>
    <row r="33" spans="2:16" x14ac:dyDescent="0.25">
      <c r="B33" s="247">
        <f t="shared" si="1"/>
        <v>16</v>
      </c>
      <c r="C33" s="115"/>
      <c r="D33" s="116"/>
      <c r="E33" s="117"/>
      <c r="F33" s="118"/>
      <c r="G33" s="119"/>
      <c r="H33" s="248"/>
      <c r="I33" s="126"/>
      <c r="J33" s="244"/>
      <c r="P33" s="176"/>
    </row>
    <row r="34" spans="2:16" x14ac:dyDescent="0.25">
      <c r="B34" s="247">
        <f t="shared" si="1"/>
        <v>17</v>
      </c>
      <c r="C34" s="115"/>
      <c r="D34" s="116"/>
      <c r="E34" s="117"/>
      <c r="F34" s="118"/>
      <c r="G34" s="119"/>
      <c r="H34" s="248"/>
      <c r="I34" s="126"/>
      <c r="J34" s="244"/>
      <c r="P34" s="176"/>
    </row>
    <row r="35" spans="2:16" x14ac:dyDescent="0.25">
      <c r="B35" s="247">
        <f t="shared" si="1"/>
        <v>18</v>
      </c>
      <c r="C35" s="115"/>
      <c r="D35" s="116"/>
      <c r="E35" s="117"/>
      <c r="F35" s="118"/>
      <c r="G35" s="119"/>
      <c r="H35" s="248"/>
      <c r="I35" s="126"/>
      <c r="J35" s="244"/>
      <c r="P35" s="176"/>
    </row>
    <row r="36" spans="2:16" x14ac:dyDescent="0.25">
      <c r="B36" s="247">
        <f t="shared" si="1"/>
        <v>19</v>
      </c>
      <c r="C36" s="115"/>
      <c r="D36" s="116"/>
      <c r="E36" s="117"/>
      <c r="F36" s="118"/>
      <c r="G36" s="119"/>
      <c r="H36" s="248"/>
      <c r="I36" s="126"/>
      <c r="J36" s="244"/>
      <c r="P36" s="11"/>
    </row>
    <row r="37" spans="2:16" x14ac:dyDescent="0.25">
      <c r="B37" s="247">
        <f t="shared" si="1"/>
        <v>20</v>
      </c>
      <c r="C37" s="115"/>
      <c r="D37" s="116"/>
      <c r="E37" s="117"/>
      <c r="F37" s="118"/>
      <c r="G37" s="119"/>
      <c r="H37" s="248"/>
      <c r="I37" s="126"/>
      <c r="J37" s="244"/>
      <c r="P37" s="176"/>
    </row>
    <row r="38" spans="2:16" x14ac:dyDescent="0.25">
      <c r="B38" s="247">
        <f t="shared" si="1"/>
        <v>21</v>
      </c>
      <c r="C38" s="115"/>
      <c r="D38" s="116"/>
      <c r="E38" s="117"/>
      <c r="F38" s="118"/>
      <c r="G38" s="119"/>
      <c r="H38" s="248"/>
      <c r="I38" s="126"/>
      <c r="J38" s="244"/>
    </row>
    <row r="39" spans="2:16" x14ac:dyDescent="0.25">
      <c r="B39" s="247">
        <f t="shared" si="1"/>
        <v>22</v>
      </c>
      <c r="C39" s="115"/>
      <c r="D39" s="116"/>
      <c r="E39" s="117"/>
      <c r="F39" s="118"/>
      <c r="G39" s="119"/>
      <c r="H39" s="248"/>
      <c r="I39" s="126"/>
      <c r="J39" s="244"/>
    </row>
    <row r="40" spans="2:16" x14ac:dyDescent="0.25">
      <c r="B40" s="247">
        <f t="shared" si="1"/>
        <v>23</v>
      </c>
      <c r="C40" s="115"/>
      <c r="D40" s="116"/>
      <c r="E40" s="117"/>
      <c r="F40" s="118"/>
      <c r="G40" s="119"/>
      <c r="H40" s="248"/>
      <c r="I40" s="126"/>
      <c r="J40" s="244"/>
    </row>
    <row r="41" spans="2:16" x14ac:dyDescent="0.25">
      <c r="B41" s="247">
        <f t="shared" si="1"/>
        <v>24</v>
      </c>
      <c r="C41" s="115"/>
      <c r="D41" s="116"/>
      <c r="E41" s="117"/>
      <c r="F41" s="118"/>
      <c r="G41" s="119"/>
      <c r="H41" s="248"/>
      <c r="I41" s="126"/>
      <c r="J41" s="244"/>
    </row>
    <row r="42" spans="2:16" x14ac:dyDescent="0.25">
      <c r="B42" s="247">
        <f t="shared" si="1"/>
        <v>25</v>
      </c>
      <c r="C42" s="115"/>
      <c r="D42" s="116"/>
      <c r="E42" s="117"/>
      <c r="F42" s="118"/>
      <c r="G42" s="119"/>
      <c r="H42" s="248"/>
      <c r="I42" s="126"/>
      <c r="J42" s="244"/>
    </row>
    <row r="43" spans="2:16" x14ac:dyDescent="0.25">
      <c r="B43" s="247">
        <f t="shared" si="1"/>
        <v>26</v>
      </c>
      <c r="C43" s="115"/>
      <c r="D43" s="116"/>
      <c r="E43" s="117"/>
      <c r="F43" s="118"/>
      <c r="G43" s="119"/>
      <c r="H43" s="248"/>
      <c r="I43" s="126"/>
      <c r="J43" s="244"/>
    </row>
    <row r="44" spans="2:16" x14ac:dyDescent="0.25">
      <c r="B44" s="247">
        <f t="shared" si="1"/>
        <v>27</v>
      </c>
      <c r="C44" s="115"/>
      <c r="D44" s="116"/>
      <c r="E44" s="117"/>
      <c r="F44" s="118"/>
      <c r="G44" s="119"/>
      <c r="H44" s="248"/>
      <c r="I44" s="126"/>
      <c r="J44" s="244"/>
    </row>
    <row r="45" spans="2:16" x14ac:dyDescent="0.25">
      <c r="B45" s="247">
        <f t="shared" si="1"/>
        <v>28</v>
      </c>
      <c r="C45" s="115"/>
      <c r="D45" s="116"/>
      <c r="E45" s="117"/>
      <c r="F45" s="118"/>
      <c r="G45" s="119"/>
      <c r="H45" s="248"/>
      <c r="I45" s="126"/>
      <c r="J45" s="244"/>
    </row>
    <row r="46" spans="2:16" x14ac:dyDescent="0.25">
      <c r="B46" s="247">
        <f t="shared" si="1"/>
        <v>29</v>
      </c>
      <c r="C46" s="115"/>
      <c r="D46" s="116"/>
      <c r="E46" s="117"/>
      <c r="F46" s="118"/>
      <c r="G46" s="119"/>
      <c r="H46" s="248"/>
      <c r="I46" s="126"/>
      <c r="J46" s="244"/>
    </row>
    <row r="47" spans="2:16" x14ac:dyDescent="0.25">
      <c r="B47" s="247">
        <f t="shared" si="1"/>
        <v>30</v>
      </c>
      <c r="C47" s="115"/>
      <c r="D47" s="116"/>
      <c r="E47" s="117"/>
      <c r="F47" s="118"/>
      <c r="G47" s="119"/>
      <c r="H47" s="248"/>
      <c r="I47" s="126"/>
      <c r="J47" s="244"/>
    </row>
    <row r="48" spans="2:16" x14ac:dyDescent="0.25">
      <c r="B48" s="247">
        <f t="shared" si="1"/>
        <v>31</v>
      </c>
      <c r="C48" s="115"/>
      <c r="D48" s="116"/>
      <c r="E48" s="117"/>
      <c r="F48" s="118"/>
      <c r="G48" s="119"/>
      <c r="H48" s="248"/>
      <c r="I48" s="126"/>
      <c r="J48" s="244"/>
    </row>
    <row r="49" spans="2:10" x14ac:dyDescent="0.25">
      <c r="B49" s="247">
        <f t="shared" si="1"/>
        <v>32</v>
      </c>
      <c r="C49" s="115"/>
      <c r="D49" s="116"/>
      <c r="E49" s="117"/>
      <c r="F49" s="118"/>
      <c r="G49" s="119"/>
      <c r="H49" s="248"/>
      <c r="I49" s="126"/>
      <c r="J49" s="244"/>
    </row>
    <row r="50" spans="2:10" x14ac:dyDescent="0.25">
      <c r="B50" s="247">
        <f t="shared" si="1"/>
        <v>33</v>
      </c>
      <c r="C50" s="115"/>
      <c r="D50" s="116"/>
      <c r="E50" s="117"/>
      <c r="F50" s="118"/>
      <c r="G50" s="119"/>
      <c r="H50" s="248"/>
      <c r="I50" s="126"/>
      <c r="J50" s="244"/>
    </row>
    <row r="51" spans="2:10" x14ac:dyDescent="0.25">
      <c r="B51" s="247">
        <f t="shared" si="1"/>
        <v>34</v>
      </c>
      <c r="C51" s="115"/>
      <c r="D51" s="116"/>
      <c r="E51" s="117"/>
      <c r="F51" s="118"/>
      <c r="G51" s="119"/>
      <c r="H51" s="248"/>
      <c r="I51" s="126"/>
      <c r="J51" s="244"/>
    </row>
    <row r="52" spans="2:10" x14ac:dyDescent="0.25">
      <c r="B52" s="247">
        <f t="shared" si="1"/>
        <v>35</v>
      </c>
      <c r="C52" s="115"/>
      <c r="D52" s="116"/>
      <c r="E52" s="117"/>
      <c r="F52" s="118"/>
      <c r="G52" s="119"/>
      <c r="H52" s="248"/>
      <c r="I52" s="126"/>
      <c r="J52" s="244"/>
    </row>
    <row r="53" spans="2:10" x14ac:dyDescent="0.25">
      <c r="B53" s="247">
        <f t="shared" si="1"/>
        <v>36</v>
      </c>
      <c r="C53" s="115"/>
      <c r="D53" s="116"/>
      <c r="E53" s="117"/>
      <c r="F53" s="118"/>
      <c r="G53" s="119"/>
      <c r="H53" s="248"/>
      <c r="I53" s="126"/>
      <c r="J53" s="244"/>
    </row>
    <row r="54" spans="2:10" x14ac:dyDescent="0.25">
      <c r="B54" s="247">
        <f t="shared" si="1"/>
        <v>37</v>
      </c>
      <c r="C54" s="115"/>
      <c r="D54" s="116"/>
      <c r="E54" s="117"/>
      <c r="F54" s="118"/>
      <c r="G54" s="119"/>
      <c r="H54" s="248"/>
      <c r="I54" s="126"/>
      <c r="J54" s="244"/>
    </row>
    <row r="55" spans="2:10" x14ac:dyDescent="0.25">
      <c r="B55" s="247">
        <f t="shared" si="1"/>
        <v>38</v>
      </c>
      <c r="C55" s="115"/>
      <c r="D55" s="116"/>
      <c r="E55" s="117"/>
      <c r="F55" s="118"/>
      <c r="G55" s="119"/>
      <c r="H55" s="248"/>
      <c r="I55" s="126"/>
      <c r="J55" s="244"/>
    </row>
    <row r="56" spans="2:10" x14ac:dyDescent="0.25">
      <c r="B56" s="247">
        <f t="shared" si="1"/>
        <v>39</v>
      </c>
      <c r="C56" s="115"/>
      <c r="D56" s="116"/>
      <c r="E56" s="117"/>
      <c r="F56" s="118"/>
      <c r="G56" s="119"/>
      <c r="H56" s="248"/>
      <c r="I56" s="126"/>
      <c r="J56" s="244"/>
    </row>
    <row r="57" spans="2:10" x14ac:dyDescent="0.25">
      <c r="B57" s="247">
        <f t="shared" si="1"/>
        <v>40</v>
      </c>
      <c r="C57" s="115"/>
      <c r="D57" s="116"/>
      <c r="E57" s="117"/>
      <c r="F57" s="118"/>
      <c r="G57" s="119"/>
      <c r="H57" s="248"/>
      <c r="I57" s="126"/>
      <c r="J57" s="244"/>
    </row>
    <row r="58" spans="2:10" x14ac:dyDescent="0.25">
      <c r="B58" s="247">
        <f t="shared" si="1"/>
        <v>41</v>
      </c>
      <c r="C58" s="115"/>
      <c r="D58" s="116"/>
      <c r="E58" s="117"/>
      <c r="F58" s="118"/>
      <c r="G58" s="119"/>
      <c r="H58" s="248"/>
      <c r="I58" s="126"/>
      <c r="J58" s="244"/>
    </row>
    <row r="59" spans="2:10" x14ac:dyDescent="0.25">
      <c r="B59" s="247">
        <f t="shared" si="1"/>
        <v>42</v>
      </c>
      <c r="C59" s="115"/>
      <c r="D59" s="116"/>
      <c r="E59" s="117"/>
      <c r="F59" s="118"/>
      <c r="G59" s="119"/>
      <c r="H59" s="248"/>
      <c r="I59" s="126"/>
      <c r="J59" s="244"/>
    </row>
    <row r="60" spans="2:10" x14ac:dyDescent="0.25">
      <c r="B60" s="247">
        <f t="shared" si="1"/>
        <v>43</v>
      </c>
      <c r="C60" s="115"/>
      <c r="D60" s="116"/>
      <c r="E60" s="117"/>
      <c r="F60" s="118"/>
      <c r="G60" s="119"/>
      <c r="H60" s="248"/>
      <c r="I60" s="126"/>
      <c r="J60" s="244"/>
    </row>
    <row r="61" spans="2:10" x14ac:dyDescent="0.25">
      <c r="B61" s="247">
        <f t="shared" si="1"/>
        <v>44</v>
      </c>
      <c r="C61" s="115"/>
      <c r="D61" s="116"/>
      <c r="E61" s="117"/>
      <c r="F61" s="118"/>
      <c r="G61" s="119"/>
      <c r="H61" s="248"/>
      <c r="I61" s="126"/>
      <c r="J61" s="244"/>
    </row>
    <row r="62" spans="2:10" x14ac:dyDescent="0.25">
      <c r="B62" s="247">
        <f t="shared" si="1"/>
        <v>45</v>
      </c>
      <c r="C62" s="115"/>
      <c r="D62" s="116"/>
      <c r="E62" s="117"/>
      <c r="F62" s="118"/>
      <c r="G62" s="119"/>
      <c r="H62" s="248"/>
      <c r="I62" s="126"/>
      <c r="J62" s="244"/>
    </row>
    <row r="63" spans="2:10" x14ac:dyDescent="0.25">
      <c r="B63" s="247">
        <f t="shared" si="1"/>
        <v>46</v>
      </c>
      <c r="C63" s="115"/>
      <c r="D63" s="116"/>
      <c r="E63" s="117"/>
      <c r="F63" s="118"/>
      <c r="G63" s="119"/>
      <c r="H63" s="248"/>
      <c r="I63" s="126"/>
      <c r="J63" s="244"/>
    </row>
    <row r="64" spans="2:10" x14ac:dyDescent="0.25">
      <c r="B64" s="247">
        <f t="shared" si="1"/>
        <v>47</v>
      </c>
      <c r="C64" s="115"/>
      <c r="D64" s="116"/>
      <c r="E64" s="117"/>
      <c r="F64" s="118"/>
      <c r="G64" s="119"/>
      <c r="H64" s="248"/>
      <c r="I64" s="126"/>
    </row>
    <row r="65" spans="2:9" x14ac:dyDescent="0.25">
      <c r="B65" s="247">
        <f t="shared" si="1"/>
        <v>48</v>
      </c>
      <c r="C65" s="115"/>
      <c r="D65" s="116"/>
      <c r="E65" s="117"/>
      <c r="F65" s="118"/>
      <c r="G65" s="119"/>
      <c r="H65" s="248"/>
      <c r="I65" s="126"/>
    </row>
    <row r="66" spans="2:9" x14ac:dyDescent="0.25">
      <c r="B66" s="247">
        <f t="shared" si="1"/>
        <v>49</v>
      </c>
      <c r="C66" s="115"/>
      <c r="D66" s="116"/>
      <c r="E66" s="117"/>
      <c r="F66" s="118"/>
      <c r="G66" s="119"/>
      <c r="H66" s="248"/>
      <c r="I66" s="126"/>
    </row>
    <row r="67" spans="2:9" x14ac:dyDescent="0.25">
      <c r="B67" s="247">
        <v>51</v>
      </c>
      <c r="C67" s="115"/>
      <c r="D67" s="116"/>
      <c r="E67" s="117"/>
      <c r="F67" s="118"/>
      <c r="G67" s="119"/>
      <c r="H67" s="248"/>
      <c r="I67" s="126"/>
    </row>
    <row r="68" spans="2:9" x14ac:dyDescent="0.25">
      <c r="B68" s="247">
        <v>52</v>
      </c>
      <c r="C68" s="115"/>
      <c r="D68" s="116"/>
      <c r="E68" s="117"/>
      <c r="F68" s="118"/>
      <c r="G68" s="119"/>
      <c r="H68" s="248"/>
      <c r="I68" s="126"/>
    </row>
    <row r="69" spans="2:9" x14ac:dyDescent="0.25">
      <c r="B69" s="247">
        <v>53</v>
      </c>
      <c r="C69" s="115"/>
      <c r="D69" s="116"/>
      <c r="E69" s="117"/>
      <c r="F69" s="118"/>
      <c r="G69" s="119"/>
      <c r="H69" s="248"/>
      <c r="I69" s="126"/>
    </row>
    <row r="70" spans="2:9" x14ac:dyDescent="0.25">
      <c r="B70" s="247">
        <v>54</v>
      </c>
      <c r="C70" s="115"/>
      <c r="D70" s="116"/>
      <c r="E70" s="117"/>
      <c r="F70" s="118"/>
      <c r="G70" s="119"/>
      <c r="H70" s="248"/>
      <c r="I70" s="126"/>
    </row>
    <row r="71" spans="2:9" x14ac:dyDescent="0.25">
      <c r="B71" s="247">
        <v>55</v>
      </c>
      <c r="C71" s="115"/>
      <c r="D71" s="116"/>
      <c r="E71" s="117"/>
      <c r="F71" s="118"/>
      <c r="G71" s="119"/>
      <c r="H71" s="248"/>
      <c r="I71" s="126"/>
    </row>
    <row r="72" spans="2:9" x14ac:dyDescent="0.25">
      <c r="B72" s="247">
        <v>56</v>
      </c>
      <c r="C72" s="115"/>
      <c r="D72" s="116"/>
      <c r="E72" s="117"/>
      <c r="F72" s="118"/>
      <c r="G72" s="119"/>
      <c r="H72" s="248"/>
      <c r="I72" s="126"/>
    </row>
    <row r="73" spans="2:9" x14ac:dyDescent="0.25">
      <c r="B73" s="247">
        <v>57</v>
      </c>
      <c r="C73" s="115"/>
      <c r="D73" s="116"/>
      <c r="E73" s="117"/>
      <c r="F73" s="118"/>
      <c r="G73" s="119"/>
      <c r="H73" s="248"/>
      <c r="I73" s="126"/>
    </row>
    <row r="74" spans="2:9" x14ac:dyDescent="0.25">
      <c r="B74" s="247">
        <v>58</v>
      </c>
      <c r="C74" s="115"/>
      <c r="D74" s="116"/>
      <c r="E74" s="117"/>
      <c r="F74" s="118"/>
      <c r="G74" s="119"/>
      <c r="H74" s="248"/>
      <c r="I74" s="126"/>
    </row>
    <row r="75" spans="2:9" x14ac:dyDescent="0.25">
      <c r="B75" s="247">
        <v>59</v>
      </c>
      <c r="C75" s="115"/>
      <c r="D75" s="116"/>
      <c r="E75" s="117"/>
      <c r="F75" s="118"/>
      <c r="G75" s="119"/>
      <c r="H75" s="248"/>
      <c r="I75" s="126"/>
    </row>
    <row r="76" spans="2:9" x14ac:dyDescent="0.25">
      <c r="B76" s="247">
        <v>60</v>
      </c>
      <c r="C76" s="115"/>
      <c r="D76" s="116"/>
      <c r="E76" s="117"/>
      <c r="F76" s="118"/>
      <c r="G76" s="119"/>
      <c r="H76" s="248"/>
      <c r="I76" s="126"/>
    </row>
    <row r="77" spans="2:9" x14ac:dyDescent="0.25">
      <c r="B77" s="247">
        <v>61</v>
      </c>
      <c r="C77" s="115"/>
      <c r="D77" s="116"/>
      <c r="E77" s="117"/>
      <c r="F77" s="118"/>
      <c r="G77" s="119"/>
      <c r="H77" s="248"/>
      <c r="I77" s="126"/>
    </row>
    <row r="78" spans="2:9" x14ac:dyDescent="0.25">
      <c r="B78" s="247">
        <v>62</v>
      </c>
      <c r="C78" s="115"/>
      <c r="D78" s="116"/>
      <c r="E78" s="117"/>
      <c r="F78" s="118"/>
      <c r="G78" s="119"/>
      <c r="H78" s="248"/>
      <c r="I78" s="126"/>
    </row>
    <row r="79" spans="2:9" x14ac:dyDescent="0.25">
      <c r="B79" s="247">
        <v>63</v>
      </c>
      <c r="C79" s="115"/>
      <c r="D79" s="116"/>
      <c r="E79" s="117"/>
      <c r="F79" s="118"/>
      <c r="G79" s="119"/>
      <c r="H79" s="248"/>
      <c r="I79" s="126"/>
    </row>
    <row r="80" spans="2:9" x14ac:dyDescent="0.25">
      <c r="B80" s="247">
        <v>64</v>
      </c>
      <c r="C80" s="115"/>
      <c r="D80" s="116"/>
      <c r="E80" s="117"/>
      <c r="F80" s="118"/>
      <c r="G80" s="119"/>
      <c r="H80" s="248"/>
      <c r="I80" s="126"/>
    </row>
    <row r="81" spans="2:9" ht="13.8" thickBot="1" x14ac:dyDescent="0.3">
      <c r="B81" s="249">
        <v>65</v>
      </c>
      <c r="C81" s="127"/>
      <c r="D81" s="128"/>
      <c r="E81" s="129"/>
      <c r="F81" s="130"/>
      <c r="G81" s="119"/>
      <c r="H81" s="250"/>
      <c r="I81" s="131"/>
    </row>
    <row r="82" spans="2:9" ht="4.95" customHeight="1" x14ac:dyDescent="0.25"/>
    <row r="83" spans="2:9" ht="0.6" customHeight="1" x14ac:dyDescent="0.25"/>
  </sheetData>
  <sheetProtection selectLockedCells="1"/>
  <mergeCells count="1">
    <mergeCell ref="D2:G2"/>
  </mergeCells>
  <pageMargins left="0.7" right="0.7" top="0.75" bottom="0.75" header="0.3" footer="0.3"/>
  <pageSetup paperSize="9" scale="65" orientation="portrait" horizontalDpi="360" verticalDpi="36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Feuil1!$A$1:$A$9</xm:f>
          </x14:formula1>
          <xm:sqref>E18:E81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E21"/>
  <sheetViews>
    <sheetView showGridLines="0" workbookViewId="0">
      <selection activeCell="C16" sqref="C16"/>
    </sheetView>
  </sheetViews>
  <sheetFormatPr baseColWidth="10" defaultColWidth="0" defaultRowHeight="13.2" zeroHeight="1" x14ac:dyDescent="0.25"/>
  <cols>
    <col min="1" max="1" width="1.21875" style="281" customWidth="1"/>
    <col min="2" max="2" width="1.44140625" style="281" customWidth="1"/>
    <col min="3" max="3" width="124.77734375" style="281" customWidth="1"/>
    <col min="4" max="4" width="1.88671875" style="281" customWidth="1"/>
    <col min="5" max="5" width="2" style="281" customWidth="1"/>
    <col min="6" max="16384" width="11.5546875" style="281" hidden="1"/>
  </cols>
  <sheetData>
    <row r="1" spans="2:4" ht="7.2" customHeight="1" thickBot="1" x14ac:dyDescent="0.3"/>
    <row r="2" spans="2:4" ht="33.6" customHeight="1" x14ac:dyDescent="0.25">
      <c r="B2" s="282"/>
      <c r="C2" s="345" t="s">
        <v>207</v>
      </c>
      <c r="D2" s="283"/>
    </row>
    <row r="3" spans="2:4" s="336" customFormat="1" ht="15.6" x14ac:dyDescent="0.3">
      <c r="B3" s="343"/>
      <c r="C3" s="337" t="s">
        <v>208</v>
      </c>
      <c r="D3" s="344"/>
    </row>
    <row r="4" spans="2:4" ht="27.6" x14ac:dyDescent="0.25">
      <c r="B4" s="284"/>
      <c r="C4" s="338" t="s">
        <v>202</v>
      </c>
      <c r="D4" s="285"/>
    </row>
    <row r="5" spans="2:4" ht="13.8" x14ac:dyDescent="0.25">
      <c r="B5" s="284"/>
      <c r="C5" s="339" t="s">
        <v>203</v>
      </c>
      <c r="D5" s="285"/>
    </row>
    <row r="6" spans="2:4" ht="24.6" customHeight="1" x14ac:dyDescent="0.25">
      <c r="B6" s="284"/>
      <c r="C6" s="341" t="s">
        <v>211</v>
      </c>
      <c r="D6" s="285"/>
    </row>
    <row r="7" spans="2:4" ht="13.8" x14ac:dyDescent="0.25">
      <c r="B7" s="284"/>
      <c r="C7" s="340" t="s">
        <v>210</v>
      </c>
      <c r="D7" s="285"/>
    </row>
    <row r="8" spans="2:4" ht="22.2" customHeight="1" x14ac:dyDescent="0.3">
      <c r="B8" s="284"/>
      <c r="C8" s="337" t="s">
        <v>214</v>
      </c>
      <c r="D8" s="285"/>
    </row>
    <row r="9" spans="2:4" ht="27.6" x14ac:dyDescent="0.25">
      <c r="B9" s="284"/>
      <c r="C9" s="338" t="s">
        <v>215</v>
      </c>
      <c r="D9" s="285"/>
    </row>
    <row r="10" spans="2:4" x14ac:dyDescent="0.25">
      <c r="B10" s="284"/>
      <c r="C10" s="341" t="s">
        <v>216</v>
      </c>
      <c r="D10" s="285"/>
    </row>
    <row r="11" spans="2:4" ht="13.8" x14ac:dyDescent="0.25">
      <c r="B11" s="284"/>
      <c r="C11" s="340" t="s">
        <v>210</v>
      </c>
      <c r="D11" s="285"/>
    </row>
    <row r="12" spans="2:4" ht="24" customHeight="1" x14ac:dyDescent="0.3">
      <c r="B12" s="284"/>
      <c r="C12" s="337" t="s">
        <v>209</v>
      </c>
      <c r="D12" s="285"/>
    </row>
    <row r="13" spans="2:4" ht="42" customHeight="1" x14ac:dyDescent="0.25">
      <c r="B13" s="284"/>
      <c r="C13" s="485" t="s">
        <v>212</v>
      </c>
      <c r="D13" s="285"/>
    </row>
    <row r="14" spans="2:4" x14ac:dyDescent="0.25">
      <c r="B14" s="284"/>
      <c r="C14" s="342" t="s">
        <v>213</v>
      </c>
      <c r="D14" s="285"/>
    </row>
    <row r="15" spans="2:4" x14ac:dyDescent="0.25">
      <c r="B15" s="284"/>
      <c r="C15" s="342" t="s">
        <v>223</v>
      </c>
      <c r="D15" s="285"/>
    </row>
    <row r="16" spans="2:4" ht="13.8" x14ac:dyDescent="0.25">
      <c r="B16" s="284"/>
      <c r="C16" s="340" t="s">
        <v>239</v>
      </c>
      <c r="D16" s="285"/>
    </row>
    <row r="17" spans="2:4" ht="14.4" thickBot="1" x14ac:dyDescent="0.3">
      <c r="B17" s="284"/>
      <c r="C17" s="350"/>
      <c r="D17" s="285"/>
    </row>
    <row r="18" spans="2:4" ht="13.8" thickBot="1" x14ac:dyDescent="0.3">
      <c r="B18" s="284"/>
      <c r="C18" s="351" t="s">
        <v>219</v>
      </c>
      <c r="D18" s="285"/>
    </row>
    <row r="19" spans="2:4" ht="7.8" customHeight="1" thickBot="1" x14ac:dyDescent="0.3">
      <c r="B19" s="286"/>
      <c r="C19" s="287"/>
      <c r="D19" s="288"/>
    </row>
    <row r="20" spans="2:4" hidden="1" x14ac:dyDescent="0.25"/>
    <row r="21" spans="2:4" ht="7.2" customHeight="1" x14ac:dyDescent="0.25"/>
  </sheetData>
  <sheetProtection algorithmName="SHA-512" hashValue="KskaiyaVGu3v7ivTLsTm0aaUOW2rIMR8//rrDctKAjvHCTcT0Nu03AFIVgiD/k7LuKgbL/3isyR+KJc1UOuWBg==" saltValue="UHerEvNkew0S+7iS0mF5YQ==" spinCount="100000" sheet="1" objects="1" scenarios="1"/>
  <hyperlinks>
    <hyperlink ref="C6" r:id="rId1" display="https://lesscouts.be/animateurs/formation/subsides-et-cadre-legal/?L=0"/>
    <hyperlink ref="C15" r:id="rId2"/>
    <hyperlink ref="C14" r:id="rId3"/>
    <hyperlink ref="C10" r:id="rId4"/>
    <hyperlink ref="C18" location="'Prévisions et Budget réel'!A1" display="RETOUR A LA PAGE D'ENCODAGE"/>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E21"/>
  <sheetViews>
    <sheetView showGridLines="0" workbookViewId="0">
      <selection activeCell="C7" sqref="C7"/>
    </sheetView>
  </sheetViews>
  <sheetFormatPr baseColWidth="10" defaultColWidth="0" defaultRowHeight="13.2" customHeight="1" zeroHeight="1" x14ac:dyDescent="0.25"/>
  <cols>
    <col min="1" max="1" width="1.21875" style="281" customWidth="1"/>
    <col min="2" max="2" width="1.44140625" style="281" customWidth="1"/>
    <col min="3" max="3" width="124.77734375" style="281" customWidth="1"/>
    <col min="4" max="4" width="1.88671875" style="281" customWidth="1"/>
    <col min="5" max="5" width="2" style="281" customWidth="1"/>
    <col min="6" max="16384" width="11.5546875" style="281" hidden="1"/>
  </cols>
  <sheetData>
    <row r="1" spans="2:4" ht="7.2" customHeight="1" thickBot="1" x14ac:dyDescent="0.3"/>
    <row r="2" spans="2:4" ht="33.6" customHeight="1" x14ac:dyDescent="0.25">
      <c r="B2" s="282"/>
      <c r="C2" s="345" t="s">
        <v>229</v>
      </c>
      <c r="D2" s="283"/>
    </row>
    <row r="3" spans="2:4" s="336" customFormat="1" ht="15.6" x14ac:dyDescent="0.3">
      <c r="B3" s="343"/>
      <c r="C3" s="337" t="s">
        <v>222</v>
      </c>
      <c r="D3" s="344"/>
    </row>
    <row r="4" spans="2:4" ht="27.6" x14ac:dyDescent="0.25">
      <c r="B4" s="284"/>
      <c r="C4" s="338" t="s">
        <v>230</v>
      </c>
      <c r="D4" s="285"/>
    </row>
    <row r="5" spans="2:4" x14ac:dyDescent="0.25">
      <c r="B5" s="284"/>
      <c r="C5" s="362" t="s">
        <v>231</v>
      </c>
      <c r="D5" s="285"/>
    </row>
    <row r="6" spans="2:4" ht="14.4" thickBot="1" x14ac:dyDescent="0.3">
      <c r="B6" s="284"/>
      <c r="C6" s="350"/>
      <c r="D6" s="285"/>
    </row>
    <row r="7" spans="2:4" ht="13.8" thickBot="1" x14ac:dyDescent="0.3">
      <c r="B7" s="284"/>
      <c r="C7" s="351" t="s">
        <v>219</v>
      </c>
      <c r="D7" s="285"/>
    </row>
    <row r="8" spans="2:4" ht="7.8" customHeight="1" thickBot="1" x14ac:dyDescent="0.3">
      <c r="B8" s="286"/>
      <c r="C8" s="287"/>
      <c r="D8" s="288"/>
    </row>
    <row r="9" spans="2:4" hidden="1" x14ac:dyDescent="0.25"/>
    <row r="10" spans="2:4" ht="7.2" customHeight="1" x14ac:dyDescent="0.25"/>
    <row r="11" spans="2:4" ht="13.2" hidden="1" customHeight="1" x14ac:dyDescent="0.25"/>
    <row r="12" spans="2:4" ht="13.2" hidden="1" customHeight="1" x14ac:dyDescent="0.25"/>
    <row r="13" spans="2:4" ht="13.2" hidden="1" customHeight="1" x14ac:dyDescent="0.25"/>
    <row r="14" spans="2:4" ht="13.2" hidden="1" customHeight="1" x14ac:dyDescent="0.25"/>
    <row r="15" spans="2:4" ht="13.2" hidden="1" customHeight="1" x14ac:dyDescent="0.25"/>
    <row r="16" spans="2:4" ht="13.2" hidden="1" customHeight="1" x14ac:dyDescent="0.25"/>
    <row r="17" ht="13.2" hidden="1" customHeight="1" x14ac:dyDescent="0.25"/>
    <row r="18" ht="13.2" hidden="1" customHeight="1" x14ac:dyDescent="0.25"/>
    <row r="19" ht="13.2" hidden="1" customHeight="1" x14ac:dyDescent="0.25"/>
    <row r="20" ht="13.2" hidden="1" customHeight="1" x14ac:dyDescent="0.25"/>
    <row r="21" ht="13.2" hidden="1" customHeight="1" x14ac:dyDescent="0.25"/>
  </sheetData>
  <sheetProtection algorithmName="SHA-512" hashValue="4LtOwb2gyMDmQo0bF7yxTl/Marx0q+geh56AhK/1j+uk3wSt0QkQvKcz+QeAbmNGSK40e/AsJewjTpUoIR8NNw==" saltValue="92R5dW+cXYpoaZ3p/U0p0w==" spinCount="100000" sheet="1" objects="1" scenarios="1" selectLockedCells="1" selectUnlockedCells="1"/>
  <hyperlinks>
    <hyperlink ref="C7" location="'Prévisions et Budget réel'!A1" display="RETOUR A LA PAGE D'ENCODAGE"/>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A5" sqref="A5"/>
    </sheetView>
  </sheetViews>
  <sheetFormatPr baseColWidth="10" defaultRowHeight="13.2" x14ac:dyDescent="0.25"/>
  <sheetData>
    <row r="1" spans="1:1" x14ac:dyDescent="0.25">
      <c r="A1">
        <v>1</v>
      </c>
    </row>
    <row r="2" spans="1:1" x14ac:dyDescent="0.25">
      <c r="A2">
        <v>2</v>
      </c>
    </row>
    <row r="3" spans="1:1" x14ac:dyDescent="0.25">
      <c r="A3">
        <v>3</v>
      </c>
    </row>
    <row r="4" spans="1:1" x14ac:dyDescent="0.25">
      <c r="A4">
        <v>4</v>
      </c>
    </row>
    <row r="5" spans="1:1" x14ac:dyDescent="0.25">
      <c r="A5" s="361" t="s">
        <v>226</v>
      </c>
    </row>
    <row r="6" spans="1:1" x14ac:dyDescent="0.25">
      <c r="A6">
        <v>5</v>
      </c>
    </row>
    <row r="7" spans="1:1" x14ac:dyDescent="0.25">
      <c r="A7">
        <v>6</v>
      </c>
    </row>
    <row r="8" spans="1:1" x14ac:dyDescent="0.25">
      <c r="A8">
        <v>7</v>
      </c>
    </row>
    <row r="9" spans="1:1" x14ac:dyDescent="0.25">
      <c r="A9">
        <v>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A5"/>
  <sheetViews>
    <sheetView workbookViewId="0">
      <selection activeCell="A6" sqref="A6"/>
    </sheetView>
  </sheetViews>
  <sheetFormatPr baseColWidth="10" defaultRowHeight="13.2" x14ac:dyDescent="0.25"/>
  <cols>
    <col min="1" max="1" width="17.6640625" bestFit="1" customWidth="1"/>
  </cols>
  <sheetData>
    <row r="1" spans="1:1" x14ac:dyDescent="0.25">
      <c r="A1" t="s">
        <v>104</v>
      </c>
    </row>
    <row r="2" spans="1:1" x14ac:dyDescent="0.25">
      <c r="A2" t="s">
        <v>105</v>
      </c>
    </row>
    <row r="3" spans="1:1" x14ac:dyDescent="0.25">
      <c r="A3" t="s">
        <v>106</v>
      </c>
    </row>
    <row r="4" spans="1:1" x14ac:dyDescent="0.25">
      <c r="A4" t="s">
        <v>107</v>
      </c>
    </row>
    <row r="5" spans="1:1" x14ac:dyDescent="0.25">
      <c r="A5" t="s">
        <v>108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B8"/>
  <sheetViews>
    <sheetView workbookViewId="0">
      <selection activeCell="A7" sqref="A7"/>
    </sheetView>
  </sheetViews>
  <sheetFormatPr baseColWidth="10" defaultRowHeight="13.2" x14ac:dyDescent="0.25"/>
  <cols>
    <col min="1" max="1" width="25.33203125" bestFit="1" customWidth="1"/>
  </cols>
  <sheetData>
    <row r="1" spans="1:2" x14ac:dyDescent="0.25">
      <c r="A1" t="s">
        <v>58</v>
      </c>
      <c r="B1">
        <v>1</v>
      </c>
    </row>
    <row r="2" spans="1:2" x14ac:dyDescent="0.25">
      <c r="A2" t="s">
        <v>59</v>
      </c>
      <c r="B2">
        <v>2</v>
      </c>
    </row>
    <row r="3" spans="1:2" x14ac:dyDescent="0.25">
      <c r="A3" t="s">
        <v>60</v>
      </c>
      <c r="B3">
        <v>3</v>
      </c>
    </row>
    <row r="4" spans="1:2" x14ac:dyDescent="0.25">
      <c r="A4" t="s">
        <v>61</v>
      </c>
      <c r="B4">
        <v>4</v>
      </c>
    </row>
    <row r="5" spans="1:2" x14ac:dyDescent="0.25">
      <c r="A5" s="280" t="s">
        <v>122</v>
      </c>
      <c r="B5">
        <v>5</v>
      </c>
    </row>
    <row r="6" spans="1:2" x14ac:dyDescent="0.25">
      <c r="A6" s="280" t="s">
        <v>123</v>
      </c>
      <c r="B6">
        <v>6</v>
      </c>
    </row>
    <row r="7" spans="1:2" x14ac:dyDescent="0.25">
      <c r="B7">
        <v>7</v>
      </c>
    </row>
    <row r="8" spans="1:2" x14ac:dyDescent="0.25">
      <c r="B8">
        <v>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11</vt:i4>
      </vt:variant>
    </vt:vector>
  </HeadingPairs>
  <TitlesOfParts>
    <vt:vector size="20" baseType="lpstr">
      <vt:lpstr>Mode d'emploi remplissage</vt:lpstr>
      <vt:lpstr>Prévisions et Budget réel</vt:lpstr>
      <vt:lpstr>PAF</vt:lpstr>
      <vt:lpstr>Liste des dépenses</vt:lpstr>
      <vt:lpstr>Explications subsides</vt:lpstr>
      <vt:lpstr>Explications Matériel "Covid"</vt:lpstr>
      <vt:lpstr>Feuil1</vt:lpstr>
      <vt:lpstr>Liste</vt:lpstr>
      <vt:lpstr>Listes</vt:lpstr>
      <vt:lpstr>'Prévisions et Budget réel'!_GoBack</vt:lpstr>
      <vt:lpstr>'Mode d''emploi remplissage'!_Toc35503131</vt:lpstr>
      <vt:lpstr>'Mode d''emploi remplissage'!_Toc35503132</vt:lpstr>
      <vt:lpstr>'Mode d''emploi remplissage'!_Toc35503133</vt:lpstr>
      <vt:lpstr>'Mode d''emploi remplissage'!_Toc35503134</vt:lpstr>
      <vt:lpstr>'Mode d''emploi remplissage'!_Toc35503135</vt:lpstr>
      <vt:lpstr>'Mode d''emploi remplissage'!_Toc35503136</vt:lpstr>
      <vt:lpstr>'Mode d''emploi remplissage'!_Toc35503137</vt:lpstr>
      <vt:lpstr>Adults</vt:lpstr>
      <vt:lpstr>Cubs</vt:lpstr>
      <vt:lpstr>'Prévisions et Budget réel'!Zone_d_impression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Lionel Claude</dc:creator>
  <cp:lastModifiedBy>Lionel Claude</cp:lastModifiedBy>
  <cp:lastPrinted>2012-08-29T19:24:57Z</cp:lastPrinted>
  <dcterms:created xsi:type="dcterms:W3CDTF">2008-04-21T23:21:30Z</dcterms:created>
  <dcterms:modified xsi:type="dcterms:W3CDTF">2021-04-02T11:20:52Z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ies>
</file>